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\Avisos\OE2.6\2024\Jan_Abr\Gestão Resíduos Urbanos - Ações Imateriais\Versao_Publicacao\"/>
    </mc:Choice>
  </mc:AlternateContent>
  <xr:revisionPtr revIDLastSave="0" documentId="13_ncr:1_{FF7375FA-54BE-4145-85AC-10A4025F2182}" xr6:coauthVersionLast="47" xr6:coauthVersionMax="47" xr10:uidLastSave="{00000000-0000-0000-0000-000000000000}"/>
  <bookViews>
    <workbookView xWindow="-108" yWindow="-108" windowWidth="23256" windowHeight="12456" tabRatio="751" xr2:uid="{00000000-000D-0000-FFFF-FFFF00000000}"/>
  </bookViews>
  <sheets>
    <sheet name="RSU" sheetId="91" r:id="rId1"/>
  </sheets>
  <definedNames>
    <definedName name="_xlnm.Print_Area" localSheetId="0">RSU!$C$2:$J$13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91" l="1"/>
  <c r="I10" i="91"/>
  <c r="I9" i="91"/>
  <c r="I8" i="91"/>
  <c r="I7" i="91"/>
  <c r="J6" i="91"/>
  <c r="J11" i="91"/>
  <c r="J10" i="91"/>
  <c r="J9" i="91"/>
  <c r="H21" i="91"/>
  <c r="H20" i="91"/>
  <c r="H19" i="91"/>
  <c r="H18" i="91"/>
  <c r="H1" i="91"/>
  <c r="I12" i="91"/>
  <c r="I11" i="91"/>
  <c r="I13" i="91" l="1"/>
  <c r="F13" i="91"/>
</calcChain>
</file>

<file path=xl/sharedStrings.xml><?xml version="1.0" encoding="utf-8"?>
<sst xmlns="http://schemas.openxmlformats.org/spreadsheetml/2006/main" count="55" uniqueCount="46">
  <si>
    <t>x</t>
  </si>
  <si>
    <t>Tipologias de Operação</t>
  </si>
  <si>
    <t>A - Adequação à Estratégia</t>
  </si>
  <si>
    <t>B - Capacidade de Execução</t>
  </si>
  <si>
    <t>N3</t>
  </si>
  <si>
    <t>C - Impacto</t>
  </si>
  <si>
    <t>D - Qualidade</t>
  </si>
  <si>
    <t>Critérios de Seleção</t>
  </si>
  <si>
    <t xml:space="preserve"> N1</t>
  </si>
  <si>
    <t xml:space="preserve"> N2</t>
  </si>
  <si>
    <t>Densificação dos Critérios de Seleção</t>
  </si>
  <si>
    <t>Parâmetros de Avaliação dos Critérios e Subcritérios de Seleção (caso existam)</t>
  </si>
  <si>
    <t xml:space="preserve"> </t>
  </si>
  <si>
    <t>Ponderação N3 (%)</t>
  </si>
  <si>
    <t>Adequação da operação aos objetivos e medidas de política pública na respetiva área de intervenção</t>
  </si>
  <si>
    <t>Adequação dos meios físicos e tecnológicos  às ações propostas</t>
  </si>
  <si>
    <t>Cobertura territorial da operação</t>
  </si>
  <si>
    <t>Será avaliada a abrangência e o impacto territorial da operação, sendo valorizadas as operações que tenham uma escala geográfica mais abrangente</t>
  </si>
  <si>
    <t>Abordagem integrada, complementaridade e sinergias</t>
  </si>
  <si>
    <t>Contributo da operação para os indicadores de realização e de resultado do Programa</t>
  </si>
  <si>
    <t xml:space="preserve">Será avaliado o contributo da operação para o indicador de realização definido para o Objetivo Especifico:
1 - Campanhas, ações ou estudos de sensibilização e informação
(Unidade de medida: Número)
</t>
  </si>
  <si>
    <r>
      <rPr>
        <b/>
        <sz val="11"/>
        <rFont val="Calibri"/>
        <family val="2"/>
      </rPr>
      <t>C1:</t>
    </r>
    <r>
      <rPr>
        <sz val="11"/>
        <rFont val="Calibri"/>
        <family val="2"/>
      </rPr>
      <t xml:space="preserve">
Abrangência e impacto da operação:
 - Incidência em 3 ou mais Municipios: 5 pontos;
 - Incidência em 2 Municipios: 3 pontos;
 - Incidência em 1  Município: 1 ponto;
- Sem incidência: 0 pontos.</t>
    </r>
  </si>
  <si>
    <t>Será avaliado o contributo da operação para o indicador de resultado definido para o Objetivo Especifico:
2 - População abrangida pelas campanhas de sensibilização/ações e informação (Unidade de Medida: Pessoas)</t>
  </si>
  <si>
    <t>Será avaliado o contributo da operação para os eixos e objetivos definidos no Plano Estratégico dos Resíduos Urbanos (PERSU 2030): 
- Reduzir a produção e perigosidade dos resíduos urbanos;
- Promover a recolha seletiva e tratamento adequado;
- Assegurar a valorização dos resultantes do tratamento dos resíduos urbanos;
- Reforçar os instrumentos económico-financeiros;
- Assegurar a sustentabilidade económica e a capacitação do setor;
- Comunicar e monitorizar o plano.</t>
  </si>
  <si>
    <r>
      <rPr>
        <b/>
        <sz val="11"/>
        <rFont val="Calibri"/>
        <family val="2"/>
      </rPr>
      <t>D2:</t>
    </r>
    <r>
      <rPr>
        <sz val="11"/>
        <rFont val="Calibri"/>
        <family val="2"/>
      </rPr>
      <t xml:space="preserve">
A realização da operação envolve parceiros de instituições do sistema científico, tecnológico e de I&amp;D:
•  4 ou mais parceiros: 5 pontos;
• Entre 3 e 2 parceiros: 3 pontos;
• 1 parceiro: 1 ponto;
• Não existe parceria: 0 pontos.</t>
    </r>
  </si>
  <si>
    <t>Será avaliado se a operação tem complementariedade e sinergias com intervenções financiadas por outros instrumentos de financiamento comunitários e/ou nacionais</t>
  </si>
  <si>
    <t>Candidatura</t>
  </si>
  <si>
    <t>Pontuação</t>
  </si>
  <si>
    <t xml:space="preserve"> Ações Imateriais</t>
  </si>
  <si>
    <t>CF = {0,2 * [(0,2 * CA1) + (0,5 * CA2) + (0,3 * CA3)] + (0,15 * CB1) + (0,4 * CC1) + 0,25 * [(0,8 * CD1) + (0,2 * CD2)]}</t>
  </si>
  <si>
    <t>Quadro 1 - Parâmetros e ponderações a considerar na avaliação dos critérios de seleção para a Tipologia de Operação: Ações Imateriais.</t>
  </si>
  <si>
    <t>Critérios de Selecção de Nível I:</t>
  </si>
  <si>
    <t>e</t>
  </si>
  <si>
    <t>I) Adequação à estratégia, com uma ponderação entre</t>
  </si>
  <si>
    <t>II) Capacidade de Execução, com uma ponderação entre</t>
  </si>
  <si>
    <t>III) Impacto, com uma ponderação entre</t>
  </si>
  <si>
    <t>IV) Qualidade, com uma ponderação entre</t>
  </si>
  <si>
    <t>% Critérios</t>
  </si>
  <si>
    <t>Será avaliado se a operação for desenvolvida em colaboração e valorizado o número de entidades envolvidas de instituições do sistema científico, tecnológico e de I&amp;D</t>
  </si>
  <si>
    <t>N1</t>
  </si>
  <si>
    <r>
      <rPr>
        <b/>
        <sz val="11"/>
        <rFont val="Calibri"/>
        <family val="2"/>
      </rPr>
      <t>A1:</t>
    </r>
    <r>
      <rPr>
        <sz val="11"/>
        <rFont val="Calibri"/>
        <family val="2"/>
      </rPr>
      <t xml:space="preserve">
Campanhas, ações ou estudos de sensibilização e informação:
- Mais de 5 campanhas, ações ou estudos de sensibilização e informação realizadas: 5 pontos;
- Entre 3 e 5 campanhas, ações ou estudos de sensibilização e informação realizadas: 3 pontos;
- Entre 1 e 3  campanhas, ações ou estudos de sensibilização e informação realizadas: 1 ponto;
- 0 campanhas, ações ou estudos de sensibilização e informação realizadas: 0 pontos.</t>
    </r>
  </si>
  <si>
    <r>
      <rPr>
        <b/>
        <sz val="11"/>
        <rFont val="Calibri"/>
        <family val="2"/>
      </rPr>
      <t>A2:</t>
    </r>
    <r>
      <rPr>
        <sz val="11"/>
        <rFont val="Calibri"/>
        <family val="2"/>
      </rPr>
      <t xml:space="preserve">
População abrangida pela ação de informação:
- Mais de 5 Milhões de pessoas abrangidas pela ação de informação: 5 pontos;
- Entre 2,5 Milhões e 5 Milhões de pessoas abrangidas pela ação de informação: 3 pontos;
- Menos de 2,5 Milhões de pessoas  abrangidas pela acão de informação: 1 ponto;
- 0 pessoas abrangidas pela ação de informação: 0 pontos.</t>
    </r>
  </si>
  <si>
    <r>
      <rPr>
        <b/>
        <sz val="11"/>
        <rFont val="Calibri"/>
        <family val="2"/>
      </rPr>
      <t>A3:</t>
    </r>
    <r>
      <rPr>
        <sz val="11"/>
        <rFont val="Calibri"/>
        <family val="2"/>
      </rPr>
      <t xml:space="preserve">
Contributo da operação para os eixos e objetivos definidos no PERSU 2030:
- Contributo da operação para 6 eixos e objetivos definidos no PERSU 2030: 5 pontos;
 - Contributo da operação para 3 a 5 eixos e objetivos definidos no PERSU 2030: 3 pontos;
-  Contributo da operação para 1 a 2 eixos e objetivos definidos no PERSU 2030: 1 ponto.</t>
    </r>
  </si>
  <si>
    <r>
      <rPr>
        <b/>
        <sz val="11"/>
        <rFont val="Calibri"/>
        <family val="2"/>
      </rPr>
      <t xml:space="preserve">B1:
</t>
    </r>
    <r>
      <rPr>
        <sz val="11"/>
        <rFont val="Calibri"/>
        <family val="2"/>
      </rPr>
      <t>Adequação dos meios alocados à operação, face às dimensões recursos humanos e técnicos:
 - São fundamentadamente adequados às duas dimensões, face aos objetivos pretendidos: 5 pontos;
 - São fundamentadamente adequadas a uma dimensão, face aos objetivos pretendidos: 3 pontos;
- Fundamentação incompleta para demonstrar a sua adequação aos objetivos pretendidos: 1 ponto;
 - Não existe fundamentação para demonstrar a sua adequação aos objetivos pretendidos: 0 pontos.</t>
    </r>
  </si>
  <si>
    <r>
      <t xml:space="preserve">D1:
</t>
    </r>
    <r>
      <rPr>
        <sz val="11"/>
        <rFont val="Calibri"/>
        <family val="2"/>
      </rPr>
      <t>Complementaridade e sinergias da operação com intervenções financiadas por outros instrumentos de financiamento comunitários e/ou nacionais:
- Evidência de complementariedade e sinergias com operações apoiadas no âmbito do Portugal 2020: 5 pontos;
 - Evidência de complementaridade e sinergias com outras operações apoiadas: 3 pontos;
 - Não existe evidência de complementaridade: 0 pontos.</t>
    </r>
  </si>
  <si>
    <t>Será avaliada a robustez da equipa responsável pela operação, incluindo o planeamento, a execução e o acompanhamento e monotorização da operação e os recursos técnicos disponíveis.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</si>
</sst>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#,##0.00_ ;[Red]\-#,##0.00\ 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9">
    <xf numFmtId="0" fontId="0" fillId="0" borderId="0" xfId="0"/>
    <xf numFmtId="0" fontId="4" fillId="0" borderId="1" xfId="82" applyBorder="1"/>
    <xf numFmtId="0" fontId="4" fillId="0" borderId="1" xfId="82" applyBorder="1" applyAlignment="1">
      <alignment textRotation="1" wrapText="1"/>
    </xf>
    <xf numFmtId="0" fontId="23" fillId="0" borderId="0" xfId="82" applyFont="1"/>
    <xf numFmtId="0" fontId="23" fillId="0" borderId="0" xfId="82" applyFont="1" applyAlignment="1">
      <alignment vertical="center" wrapText="1"/>
    </xf>
    <xf numFmtId="10" fontId="23" fillId="0" borderId="0" xfId="82" applyNumberFormat="1" applyFont="1"/>
    <xf numFmtId="0" fontId="4" fillId="0" borderId="0" xfId="82"/>
    <xf numFmtId="0" fontId="4" fillId="0" borderId="0" xfId="82" applyAlignment="1">
      <alignment textRotation="1" wrapText="1"/>
    </xf>
    <xf numFmtId="0" fontId="24" fillId="2" borderId="4" xfId="0" quotePrefix="1" applyFont="1" applyFill="1" applyBorder="1" applyAlignment="1">
      <alignment horizontal="left" vertical="center" wrapText="1"/>
    </xf>
    <xf numFmtId="0" fontId="25" fillId="0" borderId="5" xfId="0" quotePrefix="1" applyFont="1" applyBorder="1" applyAlignment="1">
      <alignment horizontal="left" vertical="center" wrapText="1"/>
    </xf>
    <xf numFmtId="0" fontId="24" fillId="0" borderId="4" xfId="0" quotePrefix="1" applyFont="1" applyBorder="1" applyAlignment="1">
      <alignment horizontal="left" vertical="center" wrapText="1"/>
    </xf>
    <xf numFmtId="0" fontId="25" fillId="2" borderId="5" xfId="0" quotePrefix="1" applyFont="1" applyFill="1" applyBorder="1" applyAlignment="1">
      <alignment vertical="center" wrapText="1"/>
    </xf>
    <xf numFmtId="0" fontId="30" fillId="5" borderId="9" xfId="82" applyFont="1" applyFill="1" applyBorder="1" applyAlignment="1">
      <alignment horizontal="center" vertical="center" wrapText="1"/>
    </xf>
    <xf numFmtId="0" fontId="30" fillId="5" borderId="9" xfId="87" applyFont="1" applyFill="1" applyBorder="1" applyAlignment="1">
      <alignment horizontal="center" vertical="center" wrapText="1"/>
    </xf>
    <xf numFmtId="0" fontId="27" fillId="4" borderId="13" xfId="82" applyFont="1" applyFill="1" applyBorder="1" applyAlignment="1">
      <alignment horizontal="center" vertical="center" wrapText="1"/>
    </xf>
    <xf numFmtId="0" fontId="27" fillId="4" borderId="14" xfId="82" applyFont="1" applyFill="1" applyBorder="1" applyAlignment="1">
      <alignment horizontal="center" vertical="center" wrapText="1"/>
    </xf>
    <xf numFmtId="0" fontId="4" fillId="0" borderId="2" xfId="82" applyBorder="1"/>
    <xf numFmtId="0" fontId="28" fillId="0" borderId="0" xfId="82" applyFont="1" applyAlignment="1">
      <alignment horizontal="center" vertical="center" wrapText="1"/>
    </xf>
    <xf numFmtId="0" fontId="15" fillId="0" borderId="0" xfId="19" applyAlignment="1">
      <alignment vertical="center"/>
    </xf>
    <xf numFmtId="0" fontId="31" fillId="0" borderId="0" xfId="82" applyFont="1" applyAlignment="1">
      <alignment horizontal="center" vertical="center" wrapText="1"/>
    </xf>
    <xf numFmtId="0" fontId="30" fillId="5" borderId="17" xfId="82" quotePrefix="1" applyFont="1" applyFill="1" applyBorder="1" applyAlignment="1">
      <alignment horizontal="center" vertical="center" wrapText="1"/>
    </xf>
    <xf numFmtId="0" fontId="25" fillId="0" borderId="7" xfId="0" quotePrefix="1" applyFont="1" applyBorder="1" applyAlignment="1">
      <alignment vertical="center" wrapText="1"/>
    </xf>
    <xf numFmtId="0" fontId="28" fillId="2" borderId="0" xfId="82" applyFont="1" applyFill="1" applyAlignment="1">
      <alignment horizontal="center" vertical="center" wrapText="1"/>
    </xf>
    <xf numFmtId="0" fontId="4" fillId="2" borderId="0" xfId="82" applyFill="1"/>
    <xf numFmtId="164" fontId="28" fillId="0" borderId="0" xfId="82" applyNumberFormat="1" applyFont="1" applyAlignment="1">
      <alignment horizontal="center" vertical="center" wrapText="1"/>
    </xf>
    <xf numFmtId="0" fontId="2" fillId="2" borderId="4" xfId="82" applyFont="1" applyFill="1" applyBorder="1" applyAlignment="1">
      <alignment horizontal="left" vertical="center" wrapText="1"/>
    </xf>
    <xf numFmtId="0" fontId="24" fillId="2" borderId="30" xfId="0" quotePrefix="1" applyFont="1" applyFill="1" applyBorder="1" applyAlignment="1">
      <alignment vertical="center" wrapText="1"/>
    </xf>
    <xf numFmtId="4" fontId="4" fillId="0" borderId="0" xfId="82" applyNumberFormat="1"/>
    <xf numFmtId="165" fontId="4" fillId="0" borderId="0" xfId="82" applyNumberFormat="1"/>
    <xf numFmtId="10" fontId="4" fillId="0" borderId="0" xfId="82" applyNumberFormat="1"/>
    <xf numFmtId="0" fontId="1" fillId="0" borderId="33" xfId="82" applyFont="1" applyBorder="1"/>
    <xf numFmtId="9" fontId="4" fillId="0" borderId="33" xfId="82" applyNumberFormat="1" applyBorder="1" applyAlignment="1">
      <alignment horizontal="center" vertical="center"/>
    </xf>
    <xf numFmtId="0" fontId="1" fillId="0" borderId="33" xfId="82" applyFont="1" applyBorder="1" applyAlignment="1">
      <alignment horizontal="center" vertical="center"/>
    </xf>
    <xf numFmtId="10" fontId="4" fillId="0" borderId="33" xfId="82" applyNumberFormat="1" applyBorder="1" applyAlignment="1">
      <alignment horizontal="center"/>
    </xf>
    <xf numFmtId="0" fontId="1" fillId="0" borderId="33" xfId="82" applyFont="1" applyBorder="1" applyAlignment="1">
      <alignment horizontal="center"/>
    </xf>
    <xf numFmtId="0" fontId="4" fillId="0" borderId="33" xfId="82" applyBorder="1" applyAlignment="1">
      <alignment horizontal="center"/>
    </xf>
    <xf numFmtId="10" fontId="31" fillId="0" borderId="0" xfId="82" applyNumberFormat="1" applyFont="1" applyAlignment="1">
      <alignment horizontal="center" vertical="center" wrapText="1"/>
    </xf>
    <xf numFmtId="3" fontId="28" fillId="0" borderId="0" xfId="82" applyNumberFormat="1" applyFont="1" applyAlignment="1">
      <alignment horizontal="center" vertical="center" wrapText="1"/>
    </xf>
    <xf numFmtId="165" fontId="28" fillId="0" borderId="0" xfId="82" applyNumberFormat="1" applyFont="1" applyAlignment="1">
      <alignment horizontal="center" vertical="center" wrapText="1"/>
    </xf>
    <xf numFmtId="4" fontId="31" fillId="0" borderId="0" xfId="82" applyNumberFormat="1" applyFont="1" applyAlignment="1">
      <alignment horizontal="center" vertical="center" wrapText="1"/>
    </xf>
    <xf numFmtId="165" fontId="31" fillId="0" borderId="0" xfId="82" applyNumberFormat="1" applyFont="1" applyAlignment="1">
      <alignment horizontal="center" vertical="center" wrapText="1"/>
    </xf>
    <xf numFmtId="9" fontId="24" fillId="0" borderId="4" xfId="82" applyNumberFormat="1" applyFont="1" applyBorder="1" applyAlignment="1">
      <alignment horizontal="center" vertical="center" wrapText="1"/>
    </xf>
    <xf numFmtId="9" fontId="24" fillId="0" borderId="5" xfId="82" applyNumberFormat="1" applyFont="1" applyBorder="1" applyAlignment="1">
      <alignment horizontal="center" vertical="center" wrapText="1"/>
    </xf>
    <xf numFmtId="9" fontId="4" fillId="2" borderId="4" xfId="82" applyNumberFormat="1" applyFill="1" applyBorder="1" applyAlignment="1">
      <alignment horizontal="center" vertical="center"/>
    </xf>
    <xf numFmtId="9" fontId="4" fillId="2" borderId="5" xfId="82" applyNumberFormat="1" applyFill="1" applyBorder="1" applyAlignment="1">
      <alignment horizontal="center" vertical="center"/>
    </xf>
    <xf numFmtId="9" fontId="24" fillId="0" borderId="30" xfId="82" applyNumberFormat="1" applyFont="1" applyBorder="1" applyAlignment="1">
      <alignment horizontal="center" vertical="center" wrapText="1"/>
    </xf>
    <xf numFmtId="9" fontId="24" fillId="0" borderId="6" xfId="82" applyNumberFormat="1" applyFont="1" applyBorder="1" applyAlignment="1">
      <alignment horizontal="center" vertical="center" wrapText="1"/>
    </xf>
    <xf numFmtId="0" fontId="33" fillId="0" borderId="31" xfId="0" quotePrefix="1" applyFont="1" applyBorder="1" applyAlignment="1">
      <alignment vertical="center" wrapText="1"/>
    </xf>
    <xf numFmtId="0" fontId="24" fillId="2" borderId="34" xfId="0" quotePrefix="1" applyFont="1" applyFill="1" applyBorder="1" applyAlignment="1">
      <alignment vertical="center" wrapText="1"/>
    </xf>
    <xf numFmtId="0" fontId="1" fillId="0" borderId="33" xfId="82" applyFont="1" applyBorder="1" applyAlignment="1">
      <alignment horizontal="center" wrapText="1"/>
    </xf>
    <xf numFmtId="9" fontId="24" fillId="0" borderId="31" xfId="82" applyNumberFormat="1" applyFont="1" applyBorder="1" applyAlignment="1">
      <alignment horizontal="center" vertical="center" wrapText="1"/>
    </xf>
    <xf numFmtId="9" fontId="24" fillId="0" borderId="7" xfId="82" applyNumberFormat="1" applyFont="1" applyBorder="1" applyAlignment="1">
      <alignment horizontal="center" vertical="center" wrapText="1"/>
    </xf>
    <xf numFmtId="0" fontId="23" fillId="3" borderId="3" xfId="82" applyFont="1" applyFill="1" applyBorder="1" applyAlignment="1">
      <alignment horizontal="center" vertical="center" wrapText="1"/>
    </xf>
    <xf numFmtId="0" fontId="23" fillId="3" borderId="28" xfId="82" applyFont="1" applyFill="1" applyBorder="1" applyAlignment="1">
      <alignment horizontal="center" vertical="center" wrapText="1"/>
    </xf>
    <xf numFmtId="0" fontId="23" fillId="3" borderId="4" xfId="82" applyFont="1" applyFill="1" applyBorder="1" applyAlignment="1">
      <alignment horizontal="center" vertical="center" wrapText="1"/>
    </xf>
    <xf numFmtId="0" fontId="23" fillId="3" borderId="5" xfId="82" applyFont="1" applyFill="1" applyBorder="1" applyAlignment="1">
      <alignment horizontal="center" vertical="center" wrapText="1"/>
    </xf>
    <xf numFmtId="0" fontId="34" fillId="0" borderId="27" xfId="82" applyFont="1" applyBorder="1" applyAlignment="1">
      <alignment horizontal="center" vertical="center" wrapText="1"/>
    </xf>
    <xf numFmtId="0" fontId="34" fillId="0" borderId="18" xfId="82" applyFont="1" applyBorder="1" applyAlignment="1">
      <alignment horizontal="center" vertical="center" wrapText="1"/>
    </xf>
    <xf numFmtId="0" fontId="34" fillId="0" borderId="19" xfId="82" applyFont="1" applyBorder="1" applyAlignment="1">
      <alignment horizontal="center" vertical="center" wrapText="1"/>
    </xf>
    <xf numFmtId="0" fontId="24" fillId="4" borderId="8" xfId="82" applyFont="1" applyFill="1" applyBorder="1" applyAlignment="1">
      <alignment horizontal="center" vertical="center" textRotation="90" wrapText="1"/>
    </xf>
    <xf numFmtId="0" fontId="24" fillId="4" borderId="9" xfId="82" applyFont="1" applyFill="1" applyBorder="1" applyAlignment="1">
      <alignment horizontal="center" vertical="center" textRotation="90" wrapText="1"/>
    </xf>
    <xf numFmtId="0" fontId="23" fillId="5" borderId="8" xfId="82" applyFont="1" applyFill="1" applyBorder="1" applyAlignment="1">
      <alignment horizontal="center" vertical="center"/>
    </xf>
    <xf numFmtId="0" fontId="23" fillId="5" borderId="9" xfId="82" applyFont="1" applyFill="1" applyBorder="1" applyAlignment="1">
      <alignment horizontal="center" vertical="center"/>
    </xf>
    <xf numFmtId="0" fontId="30" fillId="5" borderId="29" xfId="82" applyFont="1" applyFill="1" applyBorder="1" applyAlignment="1">
      <alignment horizontal="center" vertical="center" wrapText="1"/>
    </xf>
    <xf numFmtId="0" fontId="30" fillId="5" borderId="10" xfId="82" applyFont="1" applyFill="1" applyBorder="1" applyAlignment="1">
      <alignment horizontal="center" vertical="center" wrapText="1"/>
    </xf>
    <xf numFmtId="0" fontId="30" fillId="5" borderId="12" xfId="82" applyFont="1" applyFill="1" applyBorder="1" applyAlignment="1">
      <alignment horizontal="center" vertical="center" wrapText="1"/>
    </xf>
    <xf numFmtId="0" fontId="30" fillId="5" borderId="11" xfId="82" applyFont="1" applyFill="1" applyBorder="1" applyAlignment="1">
      <alignment horizontal="center" vertical="center" wrapText="1"/>
    </xf>
    <xf numFmtId="0" fontId="30" fillId="5" borderId="12" xfId="87" applyFont="1" applyFill="1" applyBorder="1" applyAlignment="1">
      <alignment horizontal="center" vertical="center" wrapText="1"/>
    </xf>
    <xf numFmtId="0" fontId="30" fillId="5" borderId="24" xfId="87" applyFont="1" applyFill="1" applyBorder="1" applyAlignment="1">
      <alignment horizontal="center" vertical="center" wrapText="1"/>
    </xf>
    <xf numFmtId="0" fontId="29" fillId="5" borderId="20" xfId="82" applyFont="1" applyFill="1" applyBorder="1" applyAlignment="1">
      <alignment horizontal="center" vertical="center"/>
    </xf>
    <xf numFmtId="0" fontId="29" fillId="5" borderId="15" xfId="82" applyFont="1" applyFill="1" applyBorder="1" applyAlignment="1">
      <alignment horizontal="center" vertical="center"/>
    </xf>
    <xf numFmtId="0" fontId="29" fillId="5" borderId="22" xfId="82" applyFont="1" applyFill="1" applyBorder="1" applyAlignment="1">
      <alignment horizontal="center" vertical="center"/>
    </xf>
    <xf numFmtId="0" fontId="29" fillId="5" borderId="0" xfId="82" applyFont="1" applyFill="1" applyAlignment="1">
      <alignment horizontal="center" vertical="center"/>
    </xf>
    <xf numFmtId="0" fontId="29" fillId="5" borderId="17" xfId="82" applyFont="1" applyFill="1" applyBorder="1" applyAlignment="1">
      <alignment horizontal="center" vertical="center"/>
    </xf>
    <xf numFmtId="0" fontId="29" fillId="5" borderId="26" xfId="82" applyFont="1" applyFill="1" applyBorder="1" applyAlignment="1">
      <alignment horizontal="center" vertical="center"/>
    </xf>
    <xf numFmtId="0" fontId="23" fillId="3" borderId="20" xfId="82" applyFont="1" applyFill="1" applyBorder="1" applyAlignment="1">
      <alignment horizontal="center" vertical="center"/>
    </xf>
    <xf numFmtId="0" fontId="23" fillId="3" borderId="21" xfId="82" applyFont="1" applyFill="1" applyBorder="1" applyAlignment="1">
      <alignment horizontal="center" vertical="center"/>
    </xf>
    <xf numFmtId="0" fontId="23" fillId="3" borderId="22" xfId="82" applyFont="1" applyFill="1" applyBorder="1" applyAlignment="1">
      <alignment horizontal="center" vertical="center"/>
    </xf>
    <xf numFmtId="0" fontId="23" fillId="3" borderId="23" xfId="82" applyFont="1" applyFill="1" applyBorder="1" applyAlignment="1">
      <alignment horizontal="center" vertical="center"/>
    </xf>
    <xf numFmtId="0" fontId="28" fillId="0" borderId="0" xfId="82" applyFont="1" applyAlignment="1">
      <alignment horizontal="center" vertical="center" wrapText="1"/>
    </xf>
    <xf numFmtId="0" fontId="29" fillId="5" borderId="17" xfId="82" applyFont="1" applyFill="1" applyBorder="1" applyAlignment="1">
      <alignment horizontal="center" vertical="center" wrapText="1"/>
    </xf>
    <xf numFmtId="0" fontId="29" fillId="5" borderId="26" xfId="82" applyFont="1" applyFill="1" applyBorder="1" applyAlignment="1">
      <alignment horizontal="center" vertical="center" wrapText="1"/>
    </xf>
    <xf numFmtId="9" fontId="24" fillId="0" borderId="32" xfId="82" applyNumberFormat="1" applyFont="1" applyBorder="1" applyAlignment="1">
      <alignment horizontal="center" vertical="center" wrapText="1"/>
    </xf>
    <xf numFmtId="9" fontId="24" fillId="0" borderId="16" xfId="82" applyNumberFormat="1" applyFont="1" applyBorder="1" applyAlignment="1">
      <alignment horizontal="center" vertical="center" wrapText="1"/>
    </xf>
    <xf numFmtId="0" fontId="29" fillId="5" borderId="20" xfId="82" applyFont="1" applyFill="1" applyBorder="1" applyAlignment="1">
      <alignment horizontal="center" vertical="center" wrapText="1"/>
    </xf>
    <xf numFmtId="0" fontId="29" fillId="5" borderId="21" xfId="82" applyFont="1" applyFill="1" applyBorder="1" applyAlignment="1">
      <alignment horizontal="center" vertical="center" wrapText="1"/>
    </xf>
    <xf numFmtId="0" fontId="29" fillId="5" borderId="24" xfId="82" applyFont="1" applyFill="1" applyBorder="1" applyAlignment="1">
      <alignment horizontal="center" vertical="center" wrapText="1"/>
    </xf>
    <xf numFmtId="0" fontId="29" fillId="5" borderId="25" xfId="82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left" vertical="center"/>
    </xf>
  </cellXfs>
  <cellStyles count="90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2 2 2" xfId="27" xr:uid="{00000000-0005-0000-0000-000004000000}"/>
    <cellStyle name="Normal 2 2 2 3" xfId="32" xr:uid="{00000000-0005-0000-0000-000005000000}"/>
    <cellStyle name="Normal 2 2 2 3 2" xfId="61" xr:uid="{DC2E9A6F-0C0E-4E96-A6C0-2B212E0DBAEA}"/>
    <cellStyle name="Normal 2 2 2 4" xfId="48" xr:uid="{B65AE94F-3676-445F-8E7B-F713D5ED6771}"/>
    <cellStyle name="Normal 2 2 2 5" xfId="51" xr:uid="{2BB483E7-C130-437A-9DA8-0B41CF6FD0C0}"/>
    <cellStyle name="Normal 2 2 2 6" xfId="72" xr:uid="{A93EAB80-8913-4FDB-81B4-4A68B9E8CAF0}"/>
    <cellStyle name="Normal 2 2 2 6 2" xfId="75" xr:uid="{C3895999-767F-4E05-B80A-27391A22B6CF}"/>
    <cellStyle name="Normal 2 2 2 6 2 2" xfId="86" xr:uid="{A90DECC4-0470-4D9B-BDAD-0C26257FCA14}"/>
    <cellStyle name="Normal 2 2 3" xfId="12" xr:uid="{00000000-0005-0000-0000-000006000000}"/>
    <cellStyle name="Normal 2 2 4" xfId="16" xr:uid="{00000000-0005-0000-0000-000007000000}"/>
    <cellStyle name="Normal 2 2 5" xfId="20" xr:uid="{00000000-0005-0000-0000-000008000000}"/>
    <cellStyle name="Normal 2 2 5 2" xfId="35" xr:uid="{00000000-0005-0000-0000-000009000000}"/>
    <cellStyle name="Normal 2 2 6" xfId="25" xr:uid="{00000000-0005-0000-0000-00000A000000}"/>
    <cellStyle name="Normal 2 2 7" xfId="30" xr:uid="{00000000-0005-0000-0000-00000B000000}"/>
    <cellStyle name="Normal 2 2 7 2" xfId="59" xr:uid="{FA4A5A2E-1A11-4FE0-AC02-D654F83B4C6E}"/>
    <cellStyle name="Normal 2 2 8" xfId="44" xr:uid="{00000000-0005-0000-0000-00000C000000}"/>
    <cellStyle name="Normal 2 2 8 2" xfId="56" xr:uid="{C3904C83-CCFA-4FCA-B1F4-CE6F25654122}"/>
    <cellStyle name="Normal 2 2 8 2 2" xfId="84" xr:uid="{8AA1A30F-EDC7-4F6E-8450-E70D2FD6F310}"/>
    <cellStyle name="Normal 2 2 8 2 2 2" xfId="88" xr:uid="{26427C67-5329-4266-BC21-F7CCA9E27D61}"/>
    <cellStyle name="Normal 2 3" xfId="38" xr:uid="{00000000-0005-0000-0000-00000D000000}"/>
    <cellStyle name="Normal 3" xfId="2" xr:uid="{00000000-0005-0000-0000-00000E000000}"/>
    <cellStyle name="Normal 3 2" xfId="5" xr:uid="{00000000-0005-0000-0000-00000F000000}"/>
    <cellStyle name="Normal 3 2 2" xfId="10" xr:uid="{00000000-0005-0000-0000-000010000000}"/>
    <cellStyle name="Normal 3 2 2 2" xfId="28" xr:uid="{00000000-0005-0000-0000-000011000000}"/>
    <cellStyle name="Normal 3 2 2 3" xfId="33" xr:uid="{00000000-0005-0000-0000-000012000000}"/>
    <cellStyle name="Normal 3 2 2 3 2" xfId="62" xr:uid="{0E7CDC44-62E8-4F10-8512-FA883A592848}"/>
    <cellStyle name="Normal 4" xfId="3" xr:uid="{00000000-0005-0000-0000-000013000000}"/>
    <cellStyle name="Normal 4 2" xfId="8" xr:uid="{00000000-0005-0000-0000-000014000000}"/>
    <cellStyle name="Normal 4 2 2" xfId="14" xr:uid="{00000000-0005-0000-0000-000015000000}"/>
    <cellStyle name="Normal 4 2 2 2" xfId="46" xr:uid="{00000000-0005-0000-0000-000016000000}"/>
    <cellStyle name="Normal 4 2 2 2 2" xfId="63" xr:uid="{4AA1EBAF-0364-47EB-A031-3575816C4739}"/>
    <cellStyle name="Normal 4 2 2 2 2 2" xfId="67" xr:uid="{1D242907-2048-4C07-AEAC-42FE4392CCD4}"/>
    <cellStyle name="Normal 4 2 2 2 2 2 2" xfId="76" xr:uid="{43B4059E-D37D-4939-BA15-F7922368FE6B}"/>
    <cellStyle name="Normal 4 2 2 2 2 2 3" xfId="77" xr:uid="{5768CF68-F541-41D5-B3B1-82A5A20327DA}"/>
    <cellStyle name="Normal 4 2 3" xfId="18" xr:uid="{00000000-0005-0000-0000-000017000000}"/>
    <cellStyle name="Normal 4 2 4" xfId="40" xr:uid="{00000000-0005-0000-0000-000018000000}"/>
    <cellStyle name="Normal 4 2 5" xfId="43" xr:uid="{00000000-0005-0000-0000-000019000000}"/>
    <cellStyle name="Normal 4 2 5 2" xfId="55" xr:uid="{B73458B1-27EE-4D73-A2D7-79D678873D22}"/>
    <cellStyle name="Normal 4 2 5 2 2" xfId="83" xr:uid="{1F438673-04BE-4706-983D-D38234E51687}"/>
    <cellStyle name="Normal 4 2 6" xfId="50" xr:uid="{9EF1D9D7-788E-4971-B1A3-8F79DFC8F54A}"/>
    <cellStyle name="Normal 4 2 7" xfId="53" xr:uid="{6EAAE7E0-43C4-4EEC-BE14-A54F3E210762}"/>
    <cellStyle name="Normal 4 3" xfId="11" xr:uid="{00000000-0005-0000-0000-00001A000000}"/>
    <cellStyle name="Normal 4 4" xfId="15" xr:uid="{00000000-0005-0000-0000-00001B000000}"/>
    <cellStyle name="Normal 4 4 2" xfId="21" xr:uid="{00000000-0005-0000-0000-00001C000000}"/>
    <cellStyle name="Normal 4 4 2 2" xfId="36" xr:uid="{00000000-0005-0000-0000-00001D000000}"/>
    <cellStyle name="Normal 4 5" xfId="19" xr:uid="{00000000-0005-0000-0000-00001E000000}"/>
    <cellStyle name="Normal 4 5 2" xfId="34" xr:uid="{00000000-0005-0000-0000-00001F000000}"/>
    <cellStyle name="Normal 4 5 3" xfId="65" xr:uid="{CB5FD027-044C-4F56-AA44-CF826E9436F9}"/>
    <cellStyle name="Normal 4 5 3 2" xfId="70" xr:uid="{002DA98D-1273-4894-BD52-8B6C0A846C39}"/>
    <cellStyle name="Normal 4 5 3 2 2" xfId="80" xr:uid="{C59CD761-A8CC-45D5-A6DD-2447B5E2C59C}"/>
    <cellStyle name="Normal 4 5 4" xfId="69" xr:uid="{1829660A-7ACE-4034-874C-F79A36BB760D}"/>
    <cellStyle name="Normal 4 5 4 2" xfId="79" xr:uid="{A23CBB22-34C9-41F8-9560-B83509726694}"/>
    <cellStyle name="Normal 4 5 5" xfId="89" xr:uid="{54FFA1A4-8C0D-4CF5-9E0E-906A19037308}"/>
    <cellStyle name="Normal 4 6" xfId="24" xr:uid="{00000000-0005-0000-0000-000020000000}"/>
    <cellStyle name="Normal 4 7" xfId="29" xr:uid="{00000000-0005-0000-0000-000021000000}"/>
    <cellStyle name="Normal 4 7 2" xfId="58" xr:uid="{4E50FCA5-E60B-4683-8EDD-BC6FF1DD2E3C}"/>
    <cellStyle name="Normal 4 8" xfId="42" xr:uid="{00000000-0005-0000-0000-000022000000}"/>
    <cellStyle name="Normal 4 8 2" xfId="54" xr:uid="{C573357E-0B85-4220-8C17-BB734F8BEB33}"/>
    <cellStyle name="Normal 4 8 2 2" xfId="82" xr:uid="{CB988AFA-6447-49EE-9A59-05318F7845DB}"/>
    <cellStyle name="Normal 4 8 2 2 2" xfId="87" xr:uid="{9E607E93-47DA-42D3-81A0-2A62F8BEBA4C}"/>
    <cellStyle name="Normal 5" xfId="6" xr:uid="{00000000-0005-0000-0000-000023000000}"/>
    <cellStyle name="Normal 5 2" xfId="9" xr:uid="{00000000-0005-0000-0000-000024000000}"/>
    <cellStyle name="Normal 5 2 2" xfId="41" xr:uid="{00000000-0005-0000-0000-000025000000}"/>
    <cellStyle name="Normal 5 2 3" xfId="47" xr:uid="{00000000-0005-0000-0000-000026000000}"/>
    <cellStyle name="Normal 5 2 3 2" xfId="64" xr:uid="{2F0DA45C-0E40-4A97-9577-4A528DBFACCE}"/>
    <cellStyle name="Normal 5 2 3 2 2" xfId="68" xr:uid="{387C27CE-C302-4CB6-BE1B-F6B8C51773FF}"/>
    <cellStyle name="Normal 5 2 3 2 2 2" xfId="78" xr:uid="{10546E68-79C0-487F-A583-3BBA6124E7DA}"/>
    <cellStyle name="Normal 5 2 4" xfId="49" xr:uid="{4FBE0C0D-5AB2-47D5-B032-C71F1E5A40B8}"/>
    <cellStyle name="Normal 5 2 5" xfId="52" xr:uid="{0D7C702D-0A81-4049-9304-DAF922F79CFC}"/>
    <cellStyle name="Normal 5 2 5 2" xfId="73" xr:uid="{C09E53FF-071D-4891-91D9-BD9016A945BB}"/>
    <cellStyle name="Normal 5 3" xfId="13" xr:uid="{00000000-0005-0000-0000-000027000000}"/>
    <cellStyle name="Normal 5 4" xfId="17" xr:uid="{00000000-0005-0000-0000-000028000000}"/>
    <cellStyle name="Normal 5 4 2" xfId="23" xr:uid="{00000000-0005-0000-0000-000029000000}"/>
    <cellStyle name="Normal 5 4 2 2" xfId="39" xr:uid="{00000000-0005-0000-0000-00002A000000}"/>
    <cellStyle name="Normal 5 4 2 3" xfId="66" xr:uid="{EBCACDA4-2A2C-41E1-92AA-E82FB5585BC3}"/>
    <cellStyle name="Normal 5 4 2 3 2" xfId="71" xr:uid="{393BDDFB-0883-4F83-9679-522CAB134180}"/>
    <cellStyle name="Normal 5 4 2 3 2 2" xfId="81" xr:uid="{75C6C704-C6ED-46FA-A7E8-C50994AEAA4A}"/>
    <cellStyle name="Normal 5 5" xfId="22" xr:uid="{00000000-0005-0000-0000-00002B000000}"/>
    <cellStyle name="Normal 5 5 2" xfId="37" xr:uid="{00000000-0005-0000-0000-00002C000000}"/>
    <cellStyle name="Normal 5 6" xfId="26" xr:uid="{00000000-0005-0000-0000-00002D000000}"/>
    <cellStyle name="Normal 5 7" xfId="31" xr:uid="{00000000-0005-0000-0000-00002E000000}"/>
    <cellStyle name="Normal 5 7 2" xfId="60" xr:uid="{F05ED5A4-61D9-453B-B5B5-8E76B8CA39F4}"/>
    <cellStyle name="Normal 5 8" xfId="45" xr:uid="{00000000-0005-0000-0000-00002F000000}"/>
    <cellStyle name="Normal 5 8 2" xfId="57" xr:uid="{762E8C1D-2CE5-4E55-9D05-935DAF655632}"/>
    <cellStyle name="Normal 5 8 2 2" xfId="85" xr:uid="{384C9601-6653-428C-9E34-D723C4DE6D1C}"/>
    <cellStyle name="Normal 6" xfId="74" xr:uid="{59E10FD2-232E-42EB-B134-242B658BA564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2518833</xdr:colOff>
      <xdr:row>15</xdr:row>
      <xdr:rowOff>114684</xdr:rowOff>
    </xdr:from>
    <xdr:to>
      <xdr:col>3</xdr:col>
      <xdr:colOff>2963</xdr:colOff>
      <xdr:row>21</xdr:row>
      <xdr:rowOff>137583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027DD9-042A-498D-A805-F5A94570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583" y="14910184"/>
          <a:ext cx="3862917" cy="11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F2B7-EC10-4DDB-989C-523C929CBB29}">
  <dimension ref="A1:AD608"/>
  <sheetViews>
    <sheetView tabSelected="1" zoomScale="50" zoomScaleNormal="50" workbookViewId="0">
      <selection activeCell="R6" sqref="R6"/>
    </sheetView>
  </sheetViews>
  <sheetFormatPr defaultColWidth="9.21875" defaultRowHeight="14.4" x14ac:dyDescent="0.3"/>
  <cols>
    <col min="1" max="1" width="16.77734375" style="1" customWidth="1"/>
    <col min="2" max="2" width="33.88671875" style="2" customWidth="1"/>
    <col min="3" max="3" width="55.33203125" style="1" customWidth="1"/>
    <col min="4" max="4" width="54.33203125" style="1" customWidth="1"/>
    <col min="5" max="5" width="5.88671875" style="1" bestFit="1" customWidth="1"/>
    <col min="6" max="6" width="10.21875" style="1" bestFit="1" customWidth="1"/>
    <col min="7" max="7" width="14.77734375" style="16" customWidth="1"/>
    <col min="8" max="8" width="10.77734375" style="6" customWidth="1"/>
    <col min="9" max="9" width="11.77734375" style="6" customWidth="1"/>
    <col min="10" max="12" width="9.21875" style="6"/>
    <col min="13" max="13" width="11.5546875" style="6" customWidth="1"/>
    <col min="14" max="16384" width="9.21875" style="6"/>
  </cols>
  <sheetData>
    <row r="1" spans="1:30" ht="63" customHeight="1" thickBot="1" x14ac:dyDescent="0.35">
      <c r="A1" s="56" t="s">
        <v>30</v>
      </c>
      <c r="B1" s="57"/>
      <c r="C1" s="57"/>
      <c r="D1" s="57"/>
      <c r="E1" s="57"/>
      <c r="F1" s="58"/>
      <c r="G1" s="20" t="s">
        <v>1</v>
      </c>
      <c r="H1" s="24">
        <f>0.2*(0.2*5+0.5*5+0.3*5)+0.15*5+0.4*5+0.25*(0.8*5+0.2*5)</f>
        <v>5</v>
      </c>
      <c r="I1" s="88" t="s">
        <v>29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17"/>
      <c r="Z1" s="17"/>
      <c r="AA1" s="17"/>
      <c r="AB1" s="17"/>
      <c r="AC1" s="17"/>
      <c r="AD1" s="17"/>
    </row>
    <row r="2" spans="1:30" x14ac:dyDescent="0.3">
      <c r="A2" s="69" t="s">
        <v>7</v>
      </c>
      <c r="B2" s="70"/>
      <c r="C2" s="73" t="s">
        <v>10</v>
      </c>
      <c r="D2" s="80" t="s">
        <v>11</v>
      </c>
      <c r="E2" s="84" t="s">
        <v>13</v>
      </c>
      <c r="F2" s="85"/>
      <c r="G2" s="59" t="s">
        <v>28</v>
      </c>
      <c r="I2" s="1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ht="15" thickBot="1" x14ac:dyDescent="0.35">
      <c r="A3" s="71"/>
      <c r="B3" s="72"/>
      <c r="C3" s="74"/>
      <c r="D3" s="81"/>
      <c r="E3" s="86"/>
      <c r="F3" s="87"/>
      <c r="G3" s="60"/>
      <c r="H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x14ac:dyDescent="0.3">
      <c r="A4" s="61" t="s">
        <v>8</v>
      </c>
      <c r="B4" s="61" t="s">
        <v>9</v>
      </c>
      <c r="C4" s="75" t="s">
        <v>4</v>
      </c>
      <c r="D4" s="76"/>
      <c r="E4" s="52" t="s">
        <v>12</v>
      </c>
      <c r="F4" s="53"/>
      <c r="G4" s="60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x14ac:dyDescent="0.3">
      <c r="A5" s="62"/>
      <c r="B5" s="62"/>
      <c r="C5" s="77"/>
      <c r="D5" s="78"/>
      <c r="E5" s="54"/>
      <c r="F5" s="55"/>
      <c r="G5" s="60"/>
      <c r="H5" s="19" t="s">
        <v>26</v>
      </c>
      <c r="I5" s="19" t="s">
        <v>27</v>
      </c>
      <c r="J5" s="19" t="s">
        <v>39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166.05" customHeight="1" x14ac:dyDescent="0.3">
      <c r="A6" s="65" t="s">
        <v>2</v>
      </c>
      <c r="B6" s="65" t="s">
        <v>19</v>
      </c>
      <c r="C6" s="8" t="s">
        <v>20</v>
      </c>
      <c r="D6" s="9" t="s">
        <v>40</v>
      </c>
      <c r="E6" s="41">
        <v>0.2</v>
      </c>
      <c r="F6" s="82">
        <v>0.2</v>
      </c>
      <c r="G6" s="14" t="s">
        <v>0</v>
      </c>
      <c r="H6" s="37"/>
      <c r="I6" s="38">
        <f>E6*F6*H6</f>
        <v>0</v>
      </c>
      <c r="J6" s="79">
        <f>+H6*E6+H7*E7+H8*E8</f>
        <v>0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58.55000000000001" customHeight="1" x14ac:dyDescent="0.3">
      <c r="A7" s="63"/>
      <c r="B7" s="66"/>
      <c r="C7" s="8" t="s">
        <v>22</v>
      </c>
      <c r="D7" s="9" t="s">
        <v>41</v>
      </c>
      <c r="E7" s="41">
        <v>0.5</v>
      </c>
      <c r="F7" s="50"/>
      <c r="G7" s="14" t="s">
        <v>0</v>
      </c>
      <c r="H7" s="37"/>
      <c r="I7" s="38">
        <f>+F6*E7*H7</f>
        <v>0</v>
      </c>
      <c r="J7" s="79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ht="192.45" customHeight="1" x14ac:dyDescent="0.3">
      <c r="A8" s="66"/>
      <c r="B8" s="12" t="s">
        <v>14</v>
      </c>
      <c r="C8" s="8" t="s">
        <v>23</v>
      </c>
      <c r="D8" s="9" t="s">
        <v>42</v>
      </c>
      <c r="E8" s="41">
        <v>0.3</v>
      </c>
      <c r="F8" s="83"/>
      <c r="G8" s="14" t="s">
        <v>0</v>
      </c>
      <c r="H8" s="37"/>
      <c r="I8" s="38">
        <f>+F6*E8*H8</f>
        <v>0</v>
      </c>
      <c r="J8" s="79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18" customFormat="1" ht="172.5" customHeight="1" x14ac:dyDescent="0.3">
      <c r="A9" s="12" t="s">
        <v>3</v>
      </c>
      <c r="B9" s="13" t="s">
        <v>15</v>
      </c>
      <c r="C9" s="10" t="s">
        <v>45</v>
      </c>
      <c r="D9" s="9" t="s">
        <v>43</v>
      </c>
      <c r="E9" s="41">
        <v>1</v>
      </c>
      <c r="F9" s="42">
        <v>0.15</v>
      </c>
      <c r="G9" s="14" t="s">
        <v>0</v>
      </c>
      <c r="H9" s="37"/>
      <c r="I9" s="38">
        <f>E9*F9*H9</f>
        <v>0</v>
      </c>
      <c r="J9" s="17">
        <f>+H9*E9</f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s="23" customFormat="1" ht="93" customHeight="1" x14ac:dyDescent="0.3">
      <c r="A10" s="12" t="s">
        <v>5</v>
      </c>
      <c r="B10" s="13" t="s">
        <v>16</v>
      </c>
      <c r="C10" s="25" t="s">
        <v>17</v>
      </c>
      <c r="D10" s="11" t="s">
        <v>21</v>
      </c>
      <c r="E10" s="43">
        <v>1</v>
      </c>
      <c r="F10" s="44">
        <v>0.4</v>
      </c>
      <c r="G10" s="14" t="s">
        <v>0</v>
      </c>
      <c r="H10" s="37"/>
      <c r="I10" s="38">
        <f>E10*F10*H10</f>
        <v>0</v>
      </c>
      <c r="J10" s="17">
        <f>+H10*E10</f>
        <v>0</v>
      </c>
      <c r="K10" s="17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ht="155.55000000000001" customHeight="1" x14ac:dyDescent="0.3">
      <c r="A11" s="63" t="s">
        <v>6</v>
      </c>
      <c r="B11" s="67" t="s">
        <v>18</v>
      </c>
      <c r="C11" s="26" t="s">
        <v>25</v>
      </c>
      <c r="D11" s="47" t="s">
        <v>44</v>
      </c>
      <c r="E11" s="45">
        <v>0.8</v>
      </c>
      <c r="F11" s="50">
        <v>0.25</v>
      </c>
      <c r="G11" s="14" t="s">
        <v>0</v>
      </c>
      <c r="H11" s="37"/>
      <c r="I11" s="38">
        <f>+F11*E11*H11</f>
        <v>0</v>
      </c>
      <c r="J11" s="79">
        <f>+H11*E11+H12*E12</f>
        <v>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ht="109.95" customHeight="1" thickBot="1" x14ac:dyDescent="0.35">
      <c r="A12" s="64"/>
      <c r="B12" s="68"/>
      <c r="C12" s="48" t="s">
        <v>38</v>
      </c>
      <c r="D12" s="21" t="s">
        <v>24</v>
      </c>
      <c r="E12" s="46">
        <v>0.2</v>
      </c>
      <c r="F12" s="51"/>
      <c r="G12" s="15" t="s">
        <v>0</v>
      </c>
      <c r="H12" s="37"/>
      <c r="I12" s="38">
        <f>+F11*E12*H12</f>
        <v>0</v>
      </c>
      <c r="J12" s="79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x14ac:dyDescent="0.3">
      <c r="A13" s="3"/>
      <c r="B13" s="4"/>
      <c r="C13" s="3"/>
      <c r="D13" s="3"/>
      <c r="E13" s="3"/>
      <c r="F13" s="5">
        <f>SUM(F6:F12)</f>
        <v>1</v>
      </c>
      <c r="G13" s="5"/>
      <c r="H13" s="39"/>
      <c r="I13" s="40">
        <f>SUM(I6:I12)</f>
        <v>0</v>
      </c>
      <c r="J13" s="36"/>
      <c r="K13" s="3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x14ac:dyDescent="0.3">
      <c r="A14" s="6"/>
      <c r="B14" s="7"/>
      <c r="C14" s="6"/>
      <c r="D14" s="6"/>
      <c r="E14" s="6"/>
      <c r="F14" s="6"/>
      <c r="G14" s="6"/>
      <c r="I14" s="28"/>
    </row>
    <row r="15" spans="1:30" x14ac:dyDescent="0.3">
      <c r="A15" s="6"/>
      <c r="B15" s="7"/>
      <c r="C15" s="6"/>
      <c r="D15" s="6"/>
      <c r="E15" s="27"/>
      <c r="F15" s="6"/>
      <c r="G15" s="6"/>
    </row>
    <row r="16" spans="1:30" x14ac:dyDescent="0.3">
      <c r="A16" s="6"/>
      <c r="B16" s="7"/>
      <c r="C16" s="6"/>
      <c r="D16" s="6"/>
      <c r="E16" s="27"/>
      <c r="F16" s="6"/>
      <c r="G16" s="6"/>
    </row>
    <row r="17" spans="2:9" s="6" customFormat="1" x14ac:dyDescent="0.3">
      <c r="B17" s="7"/>
      <c r="D17" s="49" t="s">
        <v>31</v>
      </c>
      <c r="E17" s="49"/>
      <c r="F17" s="49"/>
      <c r="G17" s="49"/>
      <c r="H17" s="34" t="s">
        <v>37</v>
      </c>
      <c r="I17" s="35"/>
    </row>
    <row r="18" spans="2:9" s="6" customFormat="1" x14ac:dyDescent="0.3">
      <c r="B18" s="7"/>
      <c r="D18" s="30" t="s">
        <v>33</v>
      </c>
      <c r="E18" s="31">
        <v>0.15</v>
      </c>
      <c r="F18" s="32" t="s">
        <v>32</v>
      </c>
      <c r="G18" s="31">
        <v>0.3</v>
      </c>
      <c r="H18" s="33">
        <f>F6*(E6+E7+E8)</f>
        <v>0.2</v>
      </c>
      <c r="I18" s="35"/>
    </row>
    <row r="19" spans="2:9" s="6" customFormat="1" x14ac:dyDescent="0.3">
      <c r="B19" s="7"/>
      <c r="D19" s="30" t="s">
        <v>34</v>
      </c>
      <c r="E19" s="31">
        <v>0.1</v>
      </c>
      <c r="F19" s="32" t="s">
        <v>32</v>
      </c>
      <c r="G19" s="31">
        <v>0.2</v>
      </c>
      <c r="H19" s="33">
        <f>E9*F9</f>
        <v>0.15</v>
      </c>
      <c r="I19" s="33"/>
    </row>
    <row r="20" spans="2:9" s="6" customFormat="1" x14ac:dyDescent="0.3">
      <c r="B20" s="7"/>
      <c r="D20" s="30" t="s">
        <v>35</v>
      </c>
      <c r="E20" s="31">
        <v>0.3</v>
      </c>
      <c r="F20" s="32" t="s">
        <v>32</v>
      </c>
      <c r="G20" s="31">
        <v>0.4</v>
      </c>
      <c r="H20" s="33">
        <f>E10*F10</f>
        <v>0.4</v>
      </c>
      <c r="I20" s="33"/>
    </row>
    <row r="21" spans="2:9" s="6" customFormat="1" x14ac:dyDescent="0.3">
      <c r="B21" s="7"/>
      <c r="D21" s="30" t="s">
        <v>36</v>
      </c>
      <c r="E21" s="31">
        <v>0.25</v>
      </c>
      <c r="F21" s="32" t="s">
        <v>32</v>
      </c>
      <c r="G21" s="31">
        <v>0.4</v>
      </c>
      <c r="H21" s="33">
        <f>F11*(E11+E12)</f>
        <v>0.25</v>
      </c>
      <c r="I21" s="33"/>
    </row>
    <row r="22" spans="2:9" s="6" customFormat="1" x14ac:dyDescent="0.3">
      <c r="B22" s="7"/>
    </row>
    <row r="23" spans="2:9" s="6" customFormat="1" x14ac:dyDescent="0.3">
      <c r="B23" s="7"/>
      <c r="I23" s="29"/>
    </row>
    <row r="24" spans="2:9" s="6" customFormat="1" x14ac:dyDescent="0.3">
      <c r="B24" s="7"/>
      <c r="I24" s="29"/>
    </row>
    <row r="25" spans="2:9" s="6" customFormat="1" x14ac:dyDescent="0.3">
      <c r="B25" s="7"/>
      <c r="I25" s="29"/>
    </row>
    <row r="26" spans="2:9" s="6" customFormat="1" x14ac:dyDescent="0.3">
      <c r="B26" s="7"/>
    </row>
    <row r="27" spans="2:9" s="6" customFormat="1" x14ac:dyDescent="0.3">
      <c r="B27" s="7"/>
      <c r="I27" s="29"/>
    </row>
    <row r="28" spans="2:9" s="6" customFormat="1" x14ac:dyDescent="0.3">
      <c r="B28" s="7"/>
      <c r="I28" s="29"/>
    </row>
    <row r="29" spans="2:9" s="6" customFormat="1" x14ac:dyDescent="0.3">
      <c r="B29" s="7"/>
      <c r="I29" s="29"/>
    </row>
    <row r="30" spans="2:9" s="6" customFormat="1" x14ac:dyDescent="0.3">
      <c r="B30" s="7"/>
    </row>
    <row r="31" spans="2:9" s="6" customFormat="1" x14ac:dyDescent="0.3">
      <c r="B31" s="7"/>
    </row>
    <row r="32" spans="2:9" s="6" customFormat="1" x14ac:dyDescent="0.3">
      <c r="B32" s="7"/>
    </row>
    <row r="33" spans="2:2" s="6" customFormat="1" x14ac:dyDescent="0.3">
      <c r="B33" s="7"/>
    </row>
    <row r="34" spans="2:2" s="6" customFormat="1" x14ac:dyDescent="0.3">
      <c r="B34" s="7"/>
    </row>
    <row r="35" spans="2:2" s="6" customFormat="1" x14ac:dyDescent="0.3">
      <c r="B35" s="7"/>
    </row>
    <row r="36" spans="2:2" s="6" customFormat="1" x14ac:dyDescent="0.3">
      <c r="B36" s="7"/>
    </row>
    <row r="37" spans="2:2" s="6" customFormat="1" x14ac:dyDescent="0.3">
      <c r="B37" s="7"/>
    </row>
    <row r="38" spans="2:2" s="6" customFormat="1" x14ac:dyDescent="0.3">
      <c r="B38" s="7"/>
    </row>
    <row r="39" spans="2:2" s="6" customFormat="1" x14ac:dyDescent="0.3">
      <c r="B39" s="7"/>
    </row>
    <row r="40" spans="2:2" s="6" customFormat="1" x14ac:dyDescent="0.3">
      <c r="B40" s="7"/>
    </row>
    <row r="41" spans="2:2" s="6" customFormat="1" x14ac:dyDescent="0.3">
      <c r="B41" s="7"/>
    </row>
    <row r="42" spans="2:2" s="6" customFormat="1" x14ac:dyDescent="0.3">
      <c r="B42" s="7"/>
    </row>
    <row r="43" spans="2:2" s="6" customFormat="1" x14ac:dyDescent="0.3">
      <c r="B43" s="7"/>
    </row>
    <row r="44" spans="2:2" s="6" customFormat="1" x14ac:dyDescent="0.3">
      <c r="B44" s="7"/>
    </row>
    <row r="45" spans="2:2" s="6" customFormat="1" x14ac:dyDescent="0.3">
      <c r="B45" s="7"/>
    </row>
    <row r="46" spans="2:2" s="6" customFormat="1" x14ac:dyDescent="0.3">
      <c r="B46" s="7"/>
    </row>
    <row r="47" spans="2:2" s="6" customFormat="1" x14ac:dyDescent="0.3">
      <c r="B47" s="7"/>
    </row>
    <row r="48" spans="2:2" s="6" customFormat="1" x14ac:dyDescent="0.3">
      <c r="B48" s="7"/>
    </row>
    <row r="49" spans="2:2" s="6" customFormat="1" x14ac:dyDescent="0.3">
      <c r="B49" s="7"/>
    </row>
    <row r="50" spans="2:2" s="6" customFormat="1" x14ac:dyDescent="0.3">
      <c r="B50" s="7"/>
    </row>
    <row r="51" spans="2:2" s="6" customFormat="1" x14ac:dyDescent="0.3">
      <c r="B51" s="7"/>
    </row>
    <row r="52" spans="2:2" s="6" customFormat="1" x14ac:dyDescent="0.3">
      <c r="B52" s="7"/>
    </row>
    <row r="53" spans="2:2" s="6" customFormat="1" x14ac:dyDescent="0.3">
      <c r="B53" s="7"/>
    </row>
    <row r="54" spans="2:2" s="6" customFormat="1" x14ac:dyDescent="0.3">
      <c r="B54" s="7"/>
    </row>
    <row r="55" spans="2:2" s="6" customFormat="1" x14ac:dyDescent="0.3">
      <c r="B55" s="7"/>
    </row>
    <row r="56" spans="2:2" s="6" customFormat="1" x14ac:dyDescent="0.3">
      <c r="B56" s="7"/>
    </row>
    <row r="57" spans="2:2" s="6" customFormat="1" x14ac:dyDescent="0.3">
      <c r="B57" s="7"/>
    </row>
    <row r="58" spans="2:2" s="6" customFormat="1" x14ac:dyDescent="0.3">
      <c r="B58" s="7"/>
    </row>
    <row r="59" spans="2:2" s="6" customFormat="1" x14ac:dyDescent="0.3">
      <c r="B59" s="7"/>
    </row>
    <row r="60" spans="2:2" s="6" customFormat="1" x14ac:dyDescent="0.3">
      <c r="B60" s="7"/>
    </row>
    <row r="61" spans="2:2" s="6" customFormat="1" x14ac:dyDescent="0.3">
      <c r="B61" s="7"/>
    </row>
    <row r="62" spans="2:2" s="6" customFormat="1" x14ac:dyDescent="0.3">
      <c r="B62" s="7"/>
    </row>
    <row r="63" spans="2:2" s="6" customFormat="1" x14ac:dyDescent="0.3">
      <c r="B63" s="7"/>
    </row>
    <row r="64" spans="2:2" s="6" customFormat="1" x14ac:dyDescent="0.3">
      <c r="B64" s="7"/>
    </row>
    <row r="65" spans="2:2" s="6" customFormat="1" x14ac:dyDescent="0.3">
      <c r="B65" s="7"/>
    </row>
    <row r="66" spans="2:2" s="6" customFormat="1" x14ac:dyDescent="0.3">
      <c r="B66" s="7"/>
    </row>
    <row r="67" spans="2:2" s="6" customFormat="1" x14ac:dyDescent="0.3">
      <c r="B67" s="7"/>
    </row>
    <row r="68" spans="2:2" s="6" customFormat="1" x14ac:dyDescent="0.3">
      <c r="B68" s="7"/>
    </row>
    <row r="69" spans="2:2" s="6" customFormat="1" x14ac:dyDescent="0.3">
      <c r="B69" s="7"/>
    </row>
    <row r="70" spans="2:2" s="6" customFormat="1" x14ac:dyDescent="0.3">
      <c r="B70" s="7"/>
    </row>
    <row r="71" spans="2:2" s="6" customFormat="1" x14ac:dyDescent="0.3">
      <c r="B71" s="7"/>
    </row>
    <row r="72" spans="2:2" s="6" customFormat="1" x14ac:dyDescent="0.3">
      <c r="B72" s="7"/>
    </row>
    <row r="73" spans="2:2" s="6" customFormat="1" x14ac:dyDescent="0.3">
      <c r="B73" s="7"/>
    </row>
    <row r="74" spans="2:2" s="6" customFormat="1" x14ac:dyDescent="0.3">
      <c r="B74" s="7"/>
    </row>
    <row r="75" spans="2:2" s="6" customFormat="1" x14ac:dyDescent="0.3">
      <c r="B75" s="7"/>
    </row>
    <row r="76" spans="2:2" s="6" customFormat="1" x14ac:dyDescent="0.3">
      <c r="B76" s="7"/>
    </row>
    <row r="77" spans="2:2" s="6" customFormat="1" x14ac:dyDescent="0.3">
      <c r="B77" s="7"/>
    </row>
    <row r="78" spans="2:2" s="6" customFormat="1" x14ac:dyDescent="0.3">
      <c r="B78" s="7"/>
    </row>
    <row r="79" spans="2:2" s="6" customFormat="1" x14ac:dyDescent="0.3">
      <c r="B79" s="7"/>
    </row>
    <row r="80" spans="2:2" s="6" customFormat="1" x14ac:dyDescent="0.3">
      <c r="B80" s="7"/>
    </row>
    <row r="81" spans="2:2" s="6" customFormat="1" x14ac:dyDescent="0.3">
      <c r="B81" s="7"/>
    </row>
    <row r="82" spans="2:2" s="6" customFormat="1" x14ac:dyDescent="0.3">
      <c r="B82" s="7"/>
    </row>
    <row r="83" spans="2:2" s="6" customFormat="1" x14ac:dyDescent="0.3">
      <c r="B83" s="7"/>
    </row>
    <row r="84" spans="2:2" s="6" customFormat="1" x14ac:dyDescent="0.3">
      <c r="B84" s="7"/>
    </row>
    <row r="85" spans="2:2" s="6" customFormat="1" x14ac:dyDescent="0.3">
      <c r="B85" s="7"/>
    </row>
    <row r="86" spans="2:2" s="6" customFormat="1" x14ac:dyDescent="0.3">
      <c r="B86" s="7"/>
    </row>
    <row r="87" spans="2:2" s="6" customFormat="1" x14ac:dyDescent="0.3">
      <c r="B87" s="7"/>
    </row>
    <row r="88" spans="2:2" s="6" customFormat="1" x14ac:dyDescent="0.3">
      <c r="B88" s="7"/>
    </row>
    <row r="89" spans="2:2" s="6" customFormat="1" x14ac:dyDescent="0.3">
      <c r="B89" s="7"/>
    </row>
    <row r="90" spans="2:2" s="6" customFormat="1" x14ac:dyDescent="0.3">
      <c r="B90" s="7"/>
    </row>
    <row r="91" spans="2:2" s="6" customFormat="1" x14ac:dyDescent="0.3">
      <c r="B91" s="7"/>
    </row>
    <row r="92" spans="2:2" s="6" customFormat="1" x14ac:dyDescent="0.3">
      <c r="B92" s="7"/>
    </row>
    <row r="93" spans="2:2" s="6" customFormat="1" x14ac:dyDescent="0.3">
      <c r="B93" s="7"/>
    </row>
    <row r="94" spans="2:2" s="6" customFormat="1" x14ac:dyDescent="0.3">
      <c r="B94" s="7"/>
    </row>
    <row r="95" spans="2:2" s="6" customFormat="1" x14ac:dyDescent="0.3">
      <c r="B95" s="7"/>
    </row>
    <row r="96" spans="2:2" s="6" customFormat="1" x14ac:dyDescent="0.3">
      <c r="B96" s="7"/>
    </row>
    <row r="97" spans="2:2" s="6" customFormat="1" x14ac:dyDescent="0.3">
      <c r="B97" s="7"/>
    </row>
    <row r="98" spans="2:2" s="6" customFormat="1" x14ac:dyDescent="0.3">
      <c r="B98" s="7"/>
    </row>
    <row r="99" spans="2:2" s="6" customFormat="1" x14ac:dyDescent="0.3">
      <c r="B99" s="7"/>
    </row>
    <row r="100" spans="2:2" s="6" customFormat="1" x14ac:dyDescent="0.3">
      <c r="B100" s="7"/>
    </row>
    <row r="101" spans="2:2" s="6" customFormat="1" x14ac:dyDescent="0.3">
      <c r="B101" s="7"/>
    </row>
    <row r="102" spans="2:2" s="6" customFormat="1" x14ac:dyDescent="0.3">
      <c r="B102" s="7"/>
    </row>
    <row r="103" spans="2:2" s="6" customFormat="1" x14ac:dyDescent="0.3">
      <c r="B103" s="7"/>
    </row>
    <row r="104" spans="2:2" s="6" customFormat="1" x14ac:dyDescent="0.3">
      <c r="B104" s="7"/>
    </row>
    <row r="105" spans="2:2" s="6" customFormat="1" x14ac:dyDescent="0.3">
      <c r="B105" s="7"/>
    </row>
    <row r="106" spans="2:2" s="6" customFormat="1" x14ac:dyDescent="0.3">
      <c r="B106" s="7"/>
    </row>
    <row r="107" spans="2:2" s="6" customFormat="1" x14ac:dyDescent="0.3">
      <c r="B107" s="7"/>
    </row>
    <row r="108" spans="2:2" s="6" customFormat="1" x14ac:dyDescent="0.3">
      <c r="B108" s="7"/>
    </row>
    <row r="109" spans="2:2" s="6" customFormat="1" x14ac:dyDescent="0.3">
      <c r="B109" s="7"/>
    </row>
    <row r="110" spans="2:2" s="6" customFormat="1" x14ac:dyDescent="0.3">
      <c r="B110" s="7"/>
    </row>
    <row r="111" spans="2:2" s="6" customFormat="1" x14ac:dyDescent="0.3">
      <c r="B111" s="7"/>
    </row>
    <row r="112" spans="2:2" s="6" customFormat="1" x14ac:dyDescent="0.3">
      <c r="B112" s="7"/>
    </row>
    <row r="113" spans="2:2" s="6" customFormat="1" x14ac:dyDescent="0.3">
      <c r="B113" s="7"/>
    </row>
    <row r="114" spans="2:2" s="6" customFormat="1" x14ac:dyDescent="0.3">
      <c r="B114" s="7"/>
    </row>
    <row r="115" spans="2:2" s="6" customFormat="1" x14ac:dyDescent="0.3">
      <c r="B115" s="7"/>
    </row>
    <row r="116" spans="2:2" s="6" customFormat="1" x14ac:dyDescent="0.3">
      <c r="B116" s="7"/>
    </row>
    <row r="117" spans="2:2" s="6" customFormat="1" x14ac:dyDescent="0.3">
      <c r="B117" s="7"/>
    </row>
    <row r="118" spans="2:2" s="6" customFormat="1" x14ac:dyDescent="0.3">
      <c r="B118" s="7"/>
    </row>
    <row r="119" spans="2:2" s="6" customFormat="1" x14ac:dyDescent="0.3">
      <c r="B119" s="7"/>
    </row>
    <row r="120" spans="2:2" s="6" customFormat="1" x14ac:dyDescent="0.3">
      <c r="B120" s="7"/>
    </row>
    <row r="121" spans="2:2" s="6" customFormat="1" x14ac:dyDescent="0.3">
      <c r="B121" s="7"/>
    </row>
    <row r="122" spans="2:2" s="6" customFormat="1" x14ac:dyDescent="0.3">
      <c r="B122" s="7"/>
    </row>
    <row r="123" spans="2:2" s="6" customFormat="1" x14ac:dyDescent="0.3">
      <c r="B123" s="7"/>
    </row>
    <row r="124" spans="2:2" s="6" customFormat="1" x14ac:dyDescent="0.3">
      <c r="B124" s="7"/>
    </row>
    <row r="125" spans="2:2" s="6" customFormat="1" x14ac:dyDescent="0.3">
      <c r="B125" s="7"/>
    </row>
    <row r="126" spans="2:2" s="6" customFormat="1" x14ac:dyDescent="0.3">
      <c r="B126" s="7"/>
    </row>
    <row r="127" spans="2:2" s="6" customFormat="1" x14ac:dyDescent="0.3">
      <c r="B127" s="7"/>
    </row>
    <row r="128" spans="2:2" s="6" customFormat="1" x14ac:dyDescent="0.3">
      <c r="B128" s="7"/>
    </row>
    <row r="129" spans="2:2" s="6" customFormat="1" x14ac:dyDescent="0.3">
      <c r="B129" s="7"/>
    </row>
    <row r="130" spans="2:2" s="6" customFormat="1" x14ac:dyDescent="0.3">
      <c r="B130" s="7"/>
    </row>
    <row r="131" spans="2:2" s="6" customFormat="1" x14ac:dyDescent="0.3">
      <c r="B131" s="7"/>
    </row>
    <row r="132" spans="2:2" s="6" customFormat="1" x14ac:dyDescent="0.3">
      <c r="B132" s="7"/>
    </row>
    <row r="133" spans="2:2" s="6" customFormat="1" x14ac:dyDescent="0.3">
      <c r="B133" s="7"/>
    </row>
    <row r="134" spans="2:2" s="6" customFormat="1" x14ac:dyDescent="0.3">
      <c r="B134" s="7"/>
    </row>
    <row r="135" spans="2:2" s="6" customFormat="1" x14ac:dyDescent="0.3">
      <c r="B135" s="7"/>
    </row>
    <row r="136" spans="2:2" s="6" customFormat="1" x14ac:dyDescent="0.3">
      <c r="B136" s="7"/>
    </row>
    <row r="137" spans="2:2" s="6" customFormat="1" x14ac:dyDescent="0.3">
      <c r="B137" s="7"/>
    </row>
    <row r="138" spans="2:2" s="6" customFormat="1" x14ac:dyDescent="0.3">
      <c r="B138" s="7"/>
    </row>
    <row r="139" spans="2:2" s="6" customFormat="1" x14ac:dyDescent="0.3">
      <c r="B139" s="7"/>
    </row>
    <row r="140" spans="2:2" s="6" customFormat="1" x14ac:dyDescent="0.3">
      <c r="B140" s="7"/>
    </row>
    <row r="141" spans="2:2" s="6" customFormat="1" x14ac:dyDescent="0.3">
      <c r="B141" s="7"/>
    </row>
    <row r="142" spans="2:2" s="6" customFormat="1" x14ac:dyDescent="0.3">
      <c r="B142" s="7"/>
    </row>
    <row r="143" spans="2:2" s="6" customFormat="1" x14ac:dyDescent="0.3">
      <c r="B143" s="7"/>
    </row>
    <row r="144" spans="2:2" s="6" customFormat="1" x14ac:dyDescent="0.3">
      <c r="B144" s="7"/>
    </row>
    <row r="145" spans="2:2" s="6" customFormat="1" x14ac:dyDescent="0.3">
      <c r="B145" s="7"/>
    </row>
    <row r="146" spans="2:2" s="6" customFormat="1" x14ac:dyDescent="0.3">
      <c r="B146" s="7"/>
    </row>
    <row r="147" spans="2:2" s="6" customFormat="1" x14ac:dyDescent="0.3">
      <c r="B147" s="7"/>
    </row>
    <row r="148" spans="2:2" s="6" customFormat="1" x14ac:dyDescent="0.3">
      <c r="B148" s="7"/>
    </row>
    <row r="149" spans="2:2" s="6" customFormat="1" x14ac:dyDescent="0.3">
      <c r="B149" s="7"/>
    </row>
    <row r="150" spans="2:2" s="6" customFormat="1" x14ac:dyDescent="0.3">
      <c r="B150" s="7"/>
    </row>
    <row r="151" spans="2:2" s="6" customFormat="1" x14ac:dyDescent="0.3">
      <c r="B151" s="7"/>
    </row>
    <row r="152" spans="2:2" s="6" customFormat="1" x14ac:dyDescent="0.3">
      <c r="B152" s="7"/>
    </row>
    <row r="153" spans="2:2" s="6" customFormat="1" x14ac:dyDescent="0.3">
      <c r="B153" s="7"/>
    </row>
    <row r="154" spans="2:2" s="6" customFormat="1" x14ac:dyDescent="0.3">
      <c r="B154" s="7"/>
    </row>
    <row r="155" spans="2:2" s="6" customFormat="1" x14ac:dyDescent="0.3">
      <c r="B155" s="7"/>
    </row>
    <row r="156" spans="2:2" s="6" customFormat="1" x14ac:dyDescent="0.3">
      <c r="B156" s="7"/>
    </row>
    <row r="157" spans="2:2" s="6" customFormat="1" x14ac:dyDescent="0.3">
      <c r="B157" s="7"/>
    </row>
    <row r="158" spans="2:2" s="6" customFormat="1" x14ac:dyDescent="0.3">
      <c r="B158" s="7"/>
    </row>
    <row r="159" spans="2:2" s="6" customFormat="1" x14ac:dyDescent="0.3">
      <c r="B159" s="7"/>
    </row>
    <row r="160" spans="2:2" s="6" customFormat="1" x14ac:dyDescent="0.3">
      <c r="B160" s="7"/>
    </row>
    <row r="161" spans="2:2" s="6" customFormat="1" x14ac:dyDescent="0.3">
      <c r="B161" s="7"/>
    </row>
    <row r="162" spans="2:2" s="6" customFormat="1" x14ac:dyDescent="0.3">
      <c r="B162" s="7"/>
    </row>
    <row r="163" spans="2:2" s="6" customFormat="1" x14ac:dyDescent="0.3">
      <c r="B163" s="7"/>
    </row>
    <row r="164" spans="2:2" s="6" customFormat="1" x14ac:dyDescent="0.3">
      <c r="B164" s="7"/>
    </row>
    <row r="165" spans="2:2" s="6" customFormat="1" x14ac:dyDescent="0.3">
      <c r="B165" s="7"/>
    </row>
    <row r="166" spans="2:2" s="6" customFormat="1" x14ac:dyDescent="0.3">
      <c r="B166" s="7"/>
    </row>
    <row r="167" spans="2:2" s="6" customFormat="1" x14ac:dyDescent="0.3">
      <c r="B167" s="7"/>
    </row>
    <row r="168" spans="2:2" s="6" customFormat="1" x14ac:dyDescent="0.3">
      <c r="B168" s="7"/>
    </row>
    <row r="169" spans="2:2" s="6" customFormat="1" x14ac:dyDescent="0.3">
      <c r="B169" s="7"/>
    </row>
    <row r="170" spans="2:2" s="6" customFormat="1" x14ac:dyDescent="0.3">
      <c r="B170" s="7"/>
    </row>
    <row r="171" spans="2:2" s="6" customFormat="1" x14ac:dyDescent="0.3">
      <c r="B171" s="7"/>
    </row>
    <row r="172" spans="2:2" s="6" customFormat="1" x14ac:dyDescent="0.3">
      <c r="B172" s="7"/>
    </row>
    <row r="173" spans="2:2" s="6" customFormat="1" x14ac:dyDescent="0.3">
      <c r="B173" s="7"/>
    </row>
    <row r="174" spans="2:2" s="6" customFormat="1" x14ac:dyDescent="0.3">
      <c r="B174" s="7"/>
    </row>
    <row r="175" spans="2:2" s="6" customFormat="1" x14ac:dyDescent="0.3">
      <c r="B175" s="7"/>
    </row>
    <row r="176" spans="2:2" s="6" customFormat="1" x14ac:dyDescent="0.3">
      <c r="B176" s="7"/>
    </row>
    <row r="177" spans="2:2" s="6" customFormat="1" x14ac:dyDescent="0.3">
      <c r="B177" s="7"/>
    </row>
    <row r="178" spans="2:2" s="6" customFormat="1" x14ac:dyDescent="0.3">
      <c r="B178" s="7"/>
    </row>
    <row r="179" spans="2:2" s="6" customFormat="1" x14ac:dyDescent="0.3">
      <c r="B179" s="7"/>
    </row>
    <row r="180" spans="2:2" s="6" customFormat="1" x14ac:dyDescent="0.3">
      <c r="B180" s="7"/>
    </row>
    <row r="181" spans="2:2" s="6" customFormat="1" x14ac:dyDescent="0.3">
      <c r="B181" s="7"/>
    </row>
    <row r="182" spans="2:2" s="6" customFormat="1" x14ac:dyDescent="0.3">
      <c r="B182" s="7"/>
    </row>
    <row r="183" spans="2:2" s="6" customFormat="1" x14ac:dyDescent="0.3">
      <c r="B183" s="7"/>
    </row>
    <row r="184" spans="2:2" s="6" customFormat="1" x14ac:dyDescent="0.3">
      <c r="B184" s="7"/>
    </row>
    <row r="185" spans="2:2" s="6" customFormat="1" x14ac:dyDescent="0.3">
      <c r="B185" s="7"/>
    </row>
    <row r="186" spans="2:2" s="6" customFormat="1" x14ac:dyDescent="0.3">
      <c r="B186" s="7"/>
    </row>
    <row r="187" spans="2:2" s="6" customFormat="1" x14ac:dyDescent="0.3">
      <c r="B187" s="7"/>
    </row>
    <row r="188" spans="2:2" s="6" customFormat="1" x14ac:dyDescent="0.3">
      <c r="B188" s="7"/>
    </row>
    <row r="189" spans="2:2" s="6" customFormat="1" x14ac:dyDescent="0.3">
      <c r="B189" s="7"/>
    </row>
    <row r="190" spans="2:2" s="6" customFormat="1" x14ac:dyDescent="0.3">
      <c r="B190" s="7"/>
    </row>
    <row r="191" spans="2:2" s="6" customFormat="1" x14ac:dyDescent="0.3">
      <c r="B191" s="7"/>
    </row>
    <row r="192" spans="2:2" s="6" customFormat="1" x14ac:dyDescent="0.3">
      <c r="B192" s="7"/>
    </row>
    <row r="193" spans="2:2" s="6" customFormat="1" x14ac:dyDescent="0.3">
      <c r="B193" s="7"/>
    </row>
    <row r="194" spans="2:2" s="6" customFormat="1" x14ac:dyDescent="0.3">
      <c r="B194" s="7"/>
    </row>
    <row r="195" spans="2:2" s="6" customFormat="1" x14ac:dyDescent="0.3">
      <c r="B195" s="7"/>
    </row>
    <row r="196" spans="2:2" s="6" customFormat="1" x14ac:dyDescent="0.3">
      <c r="B196" s="7"/>
    </row>
    <row r="197" spans="2:2" s="6" customFormat="1" x14ac:dyDescent="0.3">
      <c r="B197" s="7"/>
    </row>
    <row r="198" spans="2:2" s="6" customFormat="1" x14ac:dyDescent="0.3">
      <c r="B198" s="7"/>
    </row>
    <row r="199" spans="2:2" s="6" customFormat="1" x14ac:dyDescent="0.3">
      <c r="B199" s="7"/>
    </row>
    <row r="200" spans="2:2" s="6" customFormat="1" x14ac:dyDescent="0.3">
      <c r="B200" s="7"/>
    </row>
    <row r="201" spans="2:2" s="6" customFormat="1" x14ac:dyDescent="0.3">
      <c r="B201" s="7"/>
    </row>
    <row r="202" spans="2:2" s="6" customFormat="1" x14ac:dyDescent="0.3">
      <c r="B202" s="7"/>
    </row>
    <row r="203" spans="2:2" s="6" customFormat="1" x14ac:dyDescent="0.3">
      <c r="B203" s="7"/>
    </row>
    <row r="204" spans="2:2" s="6" customFormat="1" x14ac:dyDescent="0.3">
      <c r="B204" s="7"/>
    </row>
    <row r="205" spans="2:2" s="6" customFormat="1" x14ac:dyDescent="0.3">
      <c r="B205" s="7"/>
    </row>
    <row r="206" spans="2:2" s="6" customFormat="1" x14ac:dyDescent="0.3">
      <c r="B206" s="7"/>
    </row>
    <row r="207" spans="2:2" s="6" customFormat="1" x14ac:dyDescent="0.3">
      <c r="B207" s="7"/>
    </row>
    <row r="208" spans="2:2" s="6" customFormat="1" x14ac:dyDescent="0.3">
      <c r="B208" s="7"/>
    </row>
    <row r="209" spans="2:2" s="6" customFormat="1" x14ac:dyDescent="0.3">
      <c r="B209" s="7"/>
    </row>
    <row r="210" spans="2:2" s="6" customFormat="1" x14ac:dyDescent="0.3">
      <c r="B210" s="7"/>
    </row>
    <row r="211" spans="2:2" s="6" customFormat="1" x14ac:dyDescent="0.3">
      <c r="B211" s="7"/>
    </row>
    <row r="212" spans="2:2" s="6" customFormat="1" x14ac:dyDescent="0.3">
      <c r="B212" s="7"/>
    </row>
    <row r="213" spans="2:2" s="6" customFormat="1" x14ac:dyDescent="0.3">
      <c r="B213" s="7"/>
    </row>
    <row r="214" spans="2:2" s="6" customFormat="1" x14ac:dyDescent="0.3">
      <c r="B214" s="7"/>
    </row>
    <row r="215" spans="2:2" s="6" customFormat="1" x14ac:dyDescent="0.3">
      <c r="B215" s="7"/>
    </row>
    <row r="216" spans="2:2" s="6" customFormat="1" x14ac:dyDescent="0.3">
      <c r="B216" s="7"/>
    </row>
    <row r="217" spans="2:2" s="6" customFormat="1" x14ac:dyDescent="0.3">
      <c r="B217" s="7"/>
    </row>
    <row r="218" spans="2:2" s="6" customFormat="1" x14ac:dyDescent="0.3">
      <c r="B218" s="7"/>
    </row>
    <row r="219" spans="2:2" s="6" customFormat="1" x14ac:dyDescent="0.3">
      <c r="B219" s="7"/>
    </row>
    <row r="220" spans="2:2" s="6" customFormat="1" x14ac:dyDescent="0.3">
      <c r="B220" s="7"/>
    </row>
    <row r="221" spans="2:2" s="6" customFormat="1" x14ac:dyDescent="0.3">
      <c r="B221" s="7"/>
    </row>
    <row r="222" spans="2:2" s="6" customFormat="1" x14ac:dyDescent="0.3">
      <c r="B222" s="7"/>
    </row>
    <row r="223" spans="2:2" s="6" customFormat="1" x14ac:dyDescent="0.3">
      <c r="B223" s="7"/>
    </row>
    <row r="224" spans="2:2" s="6" customFormat="1" x14ac:dyDescent="0.3">
      <c r="B224" s="7"/>
    </row>
    <row r="225" spans="2:2" s="6" customFormat="1" x14ac:dyDescent="0.3">
      <c r="B225" s="7"/>
    </row>
    <row r="226" spans="2:2" s="6" customFormat="1" x14ac:dyDescent="0.3">
      <c r="B226" s="7"/>
    </row>
    <row r="227" spans="2:2" s="6" customFormat="1" x14ac:dyDescent="0.3">
      <c r="B227" s="7"/>
    </row>
    <row r="228" spans="2:2" s="6" customFormat="1" x14ac:dyDescent="0.3">
      <c r="B228" s="7"/>
    </row>
    <row r="229" spans="2:2" s="6" customFormat="1" x14ac:dyDescent="0.3">
      <c r="B229" s="7"/>
    </row>
    <row r="230" spans="2:2" s="6" customFormat="1" x14ac:dyDescent="0.3">
      <c r="B230" s="7"/>
    </row>
    <row r="231" spans="2:2" s="6" customFormat="1" x14ac:dyDescent="0.3">
      <c r="B231" s="7"/>
    </row>
    <row r="232" spans="2:2" s="6" customFormat="1" x14ac:dyDescent="0.3">
      <c r="B232" s="7"/>
    </row>
    <row r="233" spans="2:2" s="6" customFormat="1" x14ac:dyDescent="0.3">
      <c r="B233" s="7"/>
    </row>
    <row r="234" spans="2:2" s="6" customFormat="1" x14ac:dyDescent="0.3">
      <c r="B234" s="7"/>
    </row>
    <row r="235" spans="2:2" s="6" customFormat="1" x14ac:dyDescent="0.3">
      <c r="B235" s="7"/>
    </row>
    <row r="236" spans="2:2" s="6" customFormat="1" x14ac:dyDescent="0.3">
      <c r="B236" s="7"/>
    </row>
    <row r="237" spans="2:2" s="6" customFormat="1" x14ac:dyDescent="0.3">
      <c r="B237" s="7"/>
    </row>
    <row r="238" spans="2:2" s="6" customFormat="1" x14ac:dyDescent="0.3">
      <c r="B238" s="7"/>
    </row>
    <row r="239" spans="2:2" s="6" customFormat="1" x14ac:dyDescent="0.3">
      <c r="B239" s="7"/>
    </row>
    <row r="240" spans="2:2" s="6" customFormat="1" x14ac:dyDescent="0.3">
      <c r="B240" s="7"/>
    </row>
    <row r="241" spans="2:2" s="6" customFormat="1" x14ac:dyDescent="0.3">
      <c r="B241" s="7"/>
    </row>
    <row r="242" spans="2:2" s="6" customFormat="1" x14ac:dyDescent="0.3">
      <c r="B242" s="7"/>
    </row>
    <row r="243" spans="2:2" s="6" customFormat="1" x14ac:dyDescent="0.3">
      <c r="B243" s="7"/>
    </row>
    <row r="244" spans="2:2" s="6" customFormat="1" x14ac:dyDescent="0.3">
      <c r="B244" s="7"/>
    </row>
    <row r="245" spans="2:2" s="6" customFormat="1" x14ac:dyDescent="0.3">
      <c r="B245" s="7"/>
    </row>
    <row r="246" spans="2:2" s="6" customFormat="1" x14ac:dyDescent="0.3">
      <c r="B246" s="7"/>
    </row>
    <row r="247" spans="2:2" s="6" customFormat="1" x14ac:dyDescent="0.3">
      <c r="B247" s="7"/>
    </row>
    <row r="248" spans="2:2" s="6" customFormat="1" x14ac:dyDescent="0.3">
      <c r="B248" s="7"/>
    </row>
    <row r="249" spans="2:2" s="6" customFormat="1" x14ac:dyDescent="0.3">
      <c r="B249" s="7"/>
    </row>
    <row r="250" spans="2:2" s="6" customFormat="1" x14ac:dyDescent="0.3">
      <c r="B250" s="7"/>
    </row>
    <row r="251" spans="2:2" s="6" customFormat="1" x14ac:dyDescent="0.3">
      <c r="B251" s="7"/>
    </row>
    <row r="252" spans="2:2" s="6" customFormat="1" x14ac:dyDescent="0.3">
      <c r="B252" s="7"/>
    </row>
    <row r="253" spans="2:2" s="6" customFormat="1" x14ac:dyDescent="0.3">
      <c r="B253" s="7"/>
    </row>
    <row r="254" spans="2:2" s="6" customFormat="1" x14ac:dyDescent="0.3">
      <c r="B254" s="7"/>
    </row>
    <row r="255" spans="2:2" s="6" customFormat="1" x14ac:dyDescent="0.3">
      <c r="B255" s="7"/>
    </row>
    <row r="256" spans="2:2" s="6" customFormat="1" x14ac:dyDescent="0.3">
      <c r="B256" s="7"/>
    </row>
    <row r="257" spans="2:2" s="6" customFormat="1" x14ac:dyDescent="0.3">
      <c r="B257" s="7"/>
    </row>
    <row r="258" spans="2:2" s="6" customFormat="1" x14ac:dyDescent="0.3">
      <c r="B258" s="7"/>
    </row>
    <row r="259" spans="2:2" s="6" customFormat="1" x14ac:dyDescent="0.3">
      <c r="B259" s="7"/>
    </row>
    <row r="260" spans="2:2" s="6" customFormat="1" x14ac:dyDescent="0.3">
      <c r="B260" s="7"/>
    </row>
    <row r="261" spans="2:2" s="6" customFormat="1" x14ac:dyDescent="0.3">
      <c r="B261" s="7"/>
    </row>
    <row r="262" spans="2:2" s="6" customFormat="1" x14ac:dyDescent="0.3">
      <c r="B262" s="7"/>
    </row>
    <row r="263" spans="2:2" s="6" customFormat="1" x14ac:dyDescent="0.3">
      <c r="B263" s="7"/>
    </row>
    <row r="264" spans="2:2" s="6" customFormat="1" x14ac:dyDescent="0.3">
      <c r="B264" s="7"/>
    </row>
    <row r="265" spans="2:2" s="6" customFormat="1" x14ac:dyDescent="0.3">
      <c r="B265" s="7"/>
    </row>
    <row r="266" spans="2:2" s="6" customFormat="1" x14ac:dyDescent="0.3">
      <c r="B266" s="7"/>
    </row>
    <row r="267" spans="2:2" s="6" customFormat="1" x14ac:dyDescent="0.3">
      <c r="B267" s="7"/>
    </row>
    <row r="268" spans="2:2" s="6" customFormat="1" x14ac:dyDescent="0.3">
      <c r="B268" s="7"/>
    </row>
    <row r="269" spans="2:2" s="6" customFormat="1" x14ac:dyDescent="0.3">
      <c r="B269" s="7"/>
    </row>
    <row r="270" spans="2:2" s="6" customFormat="1" x14ac:dyDescent="0.3">
      <c r="B270" s="7"/>
    </row>
    <row r="271" spans="2:2" s="6" customFormat="1" x14ac:dyDescent="0.3">
      <c r="B271" s="7"/>
    </row>
    <row r="272" spans="2:2" s="6" customFormat="1" x14ac:dyDescent="0.3">
      <c r="B272" s="7"/>
    </row>
    <row r="273" spans="2:2" s="6" customFormat="1" x14ac:dyDescent="0.3">
      <c r="B273" s="7"/>
    </row>
    <row r="274" spans="2:2" s="6" customFormat="1" x14ac:dyDescent="0.3">
      <c r="B274" s="7"/>
    </row>
    <row r="275" spans="2:2" s="6" customFormat="1" x14ac:dyDescent="0.3">
      <c r="B275" s="7"/>
    </row>
    <row r="276" spans="2:2" s="6" customFormat="1" x14ac:dyDescent="0.3">
      <c r="B276" s="7"/>
    </row>
    <row r="277" spans="2:2" s="6" customFormat="1" x14ac:dyDescent="0.3">
      <c r="B277" s="7"/>
    </row>
    <row r="278" spans="2:2" s="6" customFormat="1" x14ac:dyDescent="0.3">
      <c r="B278" s="7"/>
    </row>
    <row r="279" spans="2:2" s="6" customFormat="1" x14ac:dyDescent="0.3">
      <c r="B279" s="7"/>
    </row>
    <row r="280" spans="2:2" s="6" customFormat="1" x14ac:dyDescent="0.3">
      <c r="B280" s="7"/>
    </row>
    <row r="281" spans="2:2" s="6" customFormat="1" x14ac:dyDescent="0.3">
      <c r="B281" s="7"/>
    </row>
    <row r="282" spans="2:2" s="6" customFormat="1" x14ac:dyDescent="0.3">
      <c r="B282" s="7"/>
    </row>
    <row r="283" spans="2:2" s="6" customFormat="1" x14ac:dyDescent="0.3">
      <c r="B283" s="7"/>
    </row>
    <row r="284" spans="2:2" s="6" customFormat="1" x14ac:dyDescent="0.3">
      <c r="B284" s="7"/>
    </row>
    <row r="285" spans="2:2" s="6" customFormat="1" x14ac:dyDescent="0.3">
      <c r="B285" s="7"/>
    </row>
    <row r="286" spans="2:2" s="6" customFormat="1" x14ac:dyDescent="0.3">
      <c r="B286" s="7"/>
    </row>
    <row r="287" spans="2:2" s="6" customFormat="1" x14ac:dyDescent="0.3">
      <c r="B287" s="7"/>
    </row>
    <row r="288" spans="2:2" s="6" customFormat="1" x14ac:dyDescent="0.3">
      <c r="B288" s="7"/>
    </row>
    <row r="289" spans="2:2" s="6" customFormat="1" x14ac:dyDescent="0.3">
      <c r="B289" s="7"/>
    </row>
    <row r="290" spans="2:2" s="6" customFormat="1" x14ac:dyDescent="0.3">
      <c r="B290" s="7"/>
    </row>
    <row r="291" spans="2:2" s="6" customFormat="1" x14ac:dyDescent="0.3">
      <c r="B291" s="7"/>
    </row>
    <row r="292" spans="2:2" s="6" customFormat="1" x14ac:dyDescent="0.3">
      <c r="B292" s="7"/>
    </row>
    <row r="293" spans="2:2" s="6" customFormat="1" x14ac:dyDescent="0.3">
      <c r="B293" s="7"/>
    </row>
    <row r="294" spans="2:2" s="6" customFormat="1" x14ac:dyDescent="0.3">
      <c r="B294" s="7"/>
    </row>
    <row r="295" spans="2:2" s="6" customFormat="1" x14ac:dyDescent="0.3">
      <c r="B295" s="7"/>
    </row>
    <row r="296" spans="2:2" s="6" customFormat="1" x14ac:dyDescent="0.3">
      <c r="B296" s="7"/>
    </row>
    <row r="297" spans="2:2" s="6" customFormat="1" x14ac:dyDescent="0.3">
      <c r="B297" s="7"/>
    </row>
    <row r="298" spans="2:2" s="6" customFormat="1" x14ac:dyDescent="0.3">
      <c r="B298" s="7"/>
    </row>
    <row r="299" spans="2:2" s="6" customFormat="1" x14ac:dyDescent="0.3">
      <c r="B299" s="7"/>
    </row>
    <row r="300" spans="2:2" s="6" customFormat="1" x14ac:dyDescent="0.3">
      <c r="B300" s="7"/>
    </row>
    <row r="301" spans="2:2" s="6" customFormat="1" x14ac:dyDescent="0.3">
      <c r="B301" s="7"/>
    </row>
    <row r="302" spans="2:2" s="6" customFormat="1" x14ac:dyDescent="0.3">
      <c r="B302" s="7"/>
    </row>
    <row r="303" spans="2:2" s="6" customFormat="1" x14ac:dyDescent="0.3">
      <c r="B303" s="7"/>
    </row>
    <row r="304" spans="2:2" s="6" customFormat="1" x14ac:dyDescent="0.3">
      <c r="B304" s="7"/>
    </row>
    <row r="305" spans="2:2" s="6" customFormat="1" x14ac:dyDescent="0.3">
      <c r="B305" s="7"/>
    </row>
    <row r="306" spans="2:2" s="6" customFormat="1" x14ac:dyDescent="0.3">
      <c r="B306" s="7"/>
    </row>
    <row r="307" spans="2:2" s="6" customFormat="1" x14ac:dyDescent="0.3">
      <c r="B307" s="7"/>
    </row>
    <row r="308" spans="2:2" s="6" customFormat="1" x14ac:dyDescent="0.3">
      <c r="B308" s="7"/>
    </row>
    <row r="309" spans="2:2" s="6" customFormat="1" x14ac:dyDescent="0.3">
      <c r="B309" s="7"/>
    </row>
    <row r="310" spans="2:2" s="6" customFormat="1" x14ac:dyDescent="0.3">
      <c r="B310" s="7"/>
    </row>
    <row r="311" spans="2:2" s="6" customFormat="1" x14ac:dyDescent="0.3">
      <c r="B311" s="7"/>
    </row>
    <row r="312" spans="2:2" s="6" customFormat="1" x14ac:dyDescent="0.3">
      <c r="B312" s="7"/>
    </row>
    <row r="313" spans="2:2" s="6" customFormat="1" x14ac:dyDescent="0.3">
      <c r="B313" s="7"/>
    </row>
    <row r="314" spans="2:2" s="6" customFormat="1" x14ac:dyDescent="0.3">
      <c r="B314" s="7"/>
    </row>
    <row r="315" spans="2:2" s="6" customFormat="1" x14ac:dyDescent="0.3">
      <c r="B315" s="7"/>
    </row>
    <row r="316" spans="2:2" s="6" customFormat="1" x14ac:dyDescent="0.3">
      <c r="B316" s="7"/>
    </row>
    <row r="317" spans="2:2" s="6" customFormat="1" x14ac:dyDescent="0.3">
      <c r="B317" s="7"/>
    </row>
    <row r="318" spans="2:2" s="6" customFormat="1" x14ac:dyDescent="0.3">
      <c r="B318" s="7"/>
    </row>
    <row r="319" spans="2:2" s="6" customFormat="1" x14ac:dyDescent="0.3">
      <c r="B319" s="7"/>
    </row>
    <row r="320" spans="2:2" s="6" customFormat="1" x14ac:dyDescent="0.3">
      <c r="B320" s="7"/>
    </row>
    <row r="321" spans="2:2" s="6" customFormat="1" x14ac:dyDescent="0.3">
      <c r="B321" s="7"/>
    </row>
    <row r="322" spans="2:2" s="6" customFormat="1" x14ac:dyDescent="0.3">
      <c r="B322" s="7"/>
    </row>
    <row r="323" spans="2:2" s="6" customFormat="1" x14ac:dyDescent="0.3">
      <c r="B323" s="7"/>
    </row>
    <row r="324" spans="2:2" s="6" customFormat="1" x14ac:dyDescent="0.3">
      <c r="B324" s="7"/>
    </row>
    <row r="325" spans="2:2" s="6" customFormat="1" x14ac:dyDescent="0.3">
      <c r="B325" s="7"/>
    </row>
    <row r="326" spans="2:2" s="6" customFormat="1" x14ac:dyDescent="0.3">
      <c r="B326" s="7"/>
    </row>
    <row r="327" spans="2:2" s="6" customFormat="1" x14ac:dyDescent="0.3">
      <c r="B327" s="7"/>
    </row>
    <row r="328" spans="2:2" s="6" customFormat="1" x14ac:dyDescent="0.3">
      <c r="B328" s="7"/>
    </row>
    <row r="329" spans="2:2" s="6" customFormat="1" x14ac:dyDescent="0.3">
      <c r="B329" s="7"/>
    </row>
    <row r="330" spans="2:2" s="6" customFormat="1" x14ac:dyDescent="0.3">
      <c r="B330" s="7"/>
    </row>
    <row r="331" spans="2:2" s="6" customFormat="1" x14ac:dyDescent="0.3">
      <c r="B331" s="7"/>
    </row>
    <row r="332" spans="2:2" s="6" customFormat="1" x14ac:dyDescent="0.3">
      <c r="B332" s="7"/>
    </row>
    <row r="333" spans="2:2" s="6" customFormat="1" x14ac:dyDescent="0.3">
      <c r="B333" s="7"/>
    </row>
    <row r="334" spans="2:2" s="6" customFormat="1" x14ac:dyDescent="0.3">
      <c r="B334" s="7"/>
    </row>
    <row r="335" spans="2:2" s="6" customFormat="1" x14ac:dyDescent="0.3">
      <c r="B335" s="7"/>
    </row>
    <row r="336" spans="2:2" s="6" customFormat="1" x14ac:dyDescent="0.3">
      <c r="B336" s="7"/>
    </row>
    <row r="337" spans="2:2" s="6" customFormat="1" x14ac:dyDescent="0.3">
      <c r="B337" s="7"/>
    </row>
    <row r="338" spans="2:2" s="6" customFormat="1" x14ac:dyDescent="0.3">
      <c r="B338" s="7"/>
    </row>
    <row r="339" spans="2:2" s="6" customFormat="1" x14ac:dyDescent="0.3">
      <c r="B339" s="7"/>
    </row>
    <row r="340" spans="2:2" s="6" customFormat="1" x14ac:dyDescent="0.3">
      <c r="B340" s="7"/>
    </row>
    <row r="341" spans="2:2" s="6" customFormat="1" x14ac:dyDescent="0.3">
      <c r="B341" s="7"/>
    </row>
    <row r="342" spans="2:2" s="6" customFormat="1" x14ac:dyDescent="0.3">
      <c r="B342" s="7"/>
    </row>
    <row r="343" spans="2:2" s="6" customFormat="1" x14ac:dyDescent="0.3">
      <c r="B343" s="7"/>
    </row>
    <row r="344" spans="2:2" s="6" customFormat="1" x14ac:dyDescent="0.3">
      <c r="B344" s="7"/>
    </row>
    <row r="345" spans="2:2" s="6" customFormat="1" x14ac:dyDescent="0.3">
      <c r="B345" s="7"/>
    </row>
    <row r="346" spans="2:2" s="6" customFormat="1" x14ac:dyDescent="0.3">
      <c r="B346" s="7"/>
    </row>
    <row r="347" spans="2:2" s="6" customFormat="1" x14ac:dyDescent="0.3">
      <c r="B347" s="7"/>
    </row>
    <row r="348" spans="2:2" s="6" customFormat="1" x14ac:dyDescent="0.3">
      <c r="B348" s="7"/>
    </row>
    <row r="349" spans="2:2" s="6" customFormat="1" x14ac:dyDescent="0.3">
      <c r="B349" s="7"/>
    </row>
    <row r="350" spans="2:2" s="6" customFormat="1" x14ac:dyDescent="0.3">
      <c r="B350" s="7"/>
    </row>
    <row r="351" spans="2:2" s="6" customFormat="1" x14ac:dyDescent="0.3">
      <c r="B351" s="7"/>
    </row>
    <row r="352" spans="2:2" s="6" customFormat="1" x14ac:dyDescent="0.3">
      <c r="B352" s="7"/>
    </row>
    <row r="353" spans="2:2" s="6" customFormat="1" x14ac:dyDescent="0.3">
      <c r="B353" s="7"/>
    </row>
    <row r="354" spans="2:2" s="6" customFormat="1" x14ac:dyDescent="0.3">
      <c r="B354" s="7"/>
    </row>
    <row r="355" spans="2:2" s="6" customFormat="1" x14ac:dyDescent="0.3">
      <c r="B355" s="7"/>
    </row>
    <row r="356" spans="2:2" s="6" customFormat="1" x14ac:dyDescent="0.3">
      <c r="B356" s="7"/>
    </row>
    <row r="357" spans="2:2" s="6" customFormat="1" x14ac:dyDescent="0.3">
      <c r="B357" s="7"/>
    </row>
    <row r="358" spans="2:2" s="6" customFormat="1" x14ac:dyDescent="0.3">
      <c r="B358" s="7"/>
    </row>
    <row r="359" spans="2:2" s="6" customFormat="1" x14ac:dyDescent="0.3">
      <c r="B359" s="7"/>
    </row>
    <row r="360" spans="2:2" s="6" customFormat="1" x14ac:dyDescent="0.3">
      <c r="B360" s="7"/>
    </row>
    <row r="361" spans="2:2" s="6" customFormat="1" x14ac:dyDescent="0.3">
      <c r="B361" s="7"/>
    </row>
    <row r="362" spans="2:2" s="6" customFormat="1" x14ac:dyDescent="0.3">
      <c r="B362" s="7"/>
    </row>
    <row r="363" spans="2:2" s="6" customFormat="1" x14ac:dyDescent="0.3">
      <c r="B363" s="7"/>
    </row>
    <row r="364" spans="2:2" s="6" customFormat="1" x14ac:dyDescent="0.3">
      <c r="B364" s="7"/>
    </row>
    <row r="365" spans="2:2" s="6" customFormat="1" x14ac:dyDescent="0.3">
      <c r="B365" s="7"/>
    </row>
    <row r="366" spans="2:2" s="6" customFormat="1" x14ac:dyDescent="0.3">
      <c r="B366" s="7"/>
    </row>
    <row r="367" spans="2:2" s="6" customFormat="1" x14ac:dyDescent="0.3">
      <c r="B367" s="7"/>
    </row>
    <row r="368" spans="2:2" s="6" customFormat="1" x14ac:dyDescent="0.3">
      <c r="B368" s="7"/>
    </row>
    <row r="369" spans="2:2" s="6" customFormat="1" x14ac:dyDescent="0.3">
      <c r="B369" s="7"/>
    </row>
    <row r="370" spans="2:2" s="6" customFormat="1" x14ac:dyDescent="0.3">
      <c r="B370" s="7"/>
    </row>
    <row r="371" spans="2:2" s="6" customFormat="1" x14ac:dyDescent="0.3">
      <c r="B371" s="7"/>
    </row>
    <row r="372" spans="2:2" s="6" customFormat="1" x14ac:dyDescent="0.3">
      <c r="B372" s="7"/>
    </row>
    <row r="373" spans="2:2" s="6" customFormat="1" x14ac:dyDescent="0.3">
      <c r="B373" s="7"/>
    </row>
    <row r="374" spans="2:2" s="6" customFormat="1" x14ac:dyDescent="0.3">
      <c r="B374" s="7"/>
    </row>
    <row r="375" spans="2:2" s="6" customFormat="1" x14ac:dyDescent="0.3">
      <c r="B375" s="7"/>
    </row>
    <row r="376" spans="2:2" s="6" customFormat="1" x14ac:dyDescent="0.3">
      <c r="B376" s="7"/>
    </row>
    <row r="377" spans="2:2" s="6" customFormat="1" x14ac:dyDescent="0.3">
      <c r="B377" s="7"/>
    </row>
    <row r="378" spans="2:2" s="6" customFormat="1" x14ac:dyDescent="0.3">
      <c r="B378" s="7"/>
    </row>
    <row r="379" spans="2:2" s="6" customFormat="1" x14ac:dyDescent="0.3">
      <c r="B379" s="7"/>
    </row>
    <row r="380" spans="2:2" s="6" customFormat="1" x14ac:dyDescent="0.3">
      <c r="B380" s="7"/>
    </row>
    <row r="381" spans="2:2" s="6" customFormat="1" x14ac:dyDescent="0.3">
      <c r="B381" s="7"/>
    </row>
    <row r="382" spans="2:2" s="6" customFormat="1" x14ac:dyDescent="0.3">
      <c r="B382" s="7"/>
    </row>
    <row r="383" spans="2:2" s="6" customFormat="1" x14ac:dyDescent="0.3">
      <c r="B383" s="7"/>
    </row>
    <row r="384" spans="2:2" s="6" customFormat="1" x14ac:dyDescent="0.3">
      <c r="B384" s="7"/>
    </row>
    <row r="385" spans="2:2" s="6" customFormat="1" x14ac:dyDescent="0.3">
      <c r="B385" s="7"/>
    </row>
    <row r="386" spans="2:2" s="6" customFormat="1" x14ac:dyDescent="0.3">
      <c r="B386" s="7"/>
    </row>
    <row r="387" spans="2:2" s="6" customFormat="1" x14ac:dyDescent="0.3">
      <c r="B387" s="7"/>
    </row>
    <row r="388" spans="2:2" s="6" customFormat="1" x14ac:dyDescent="0.3">
      <c r="B388" s="7"/>
    </row>
    <row r="389" spans="2:2" s="6" customFormat="1" x14ac:dyDescent="0.3">
      <c r="B389" s="7"/>
    </row>
    <row r="390" spans="2:2" s="6" customFormat="1" x14ac:dyDescent="0.3">
      <c r="B390" s="7"/>
    </row>
    <row r="391" spans="2:2" s="6" customFormat="1" x14ac:dyDescent="0.3">
      <c r="B391" s="7"/>
    </row>
    <row r="392" spans="2:2" s="6" customFormat="1" x14ac:dyDescent="0.3">
      <c r="B392" s="7"/>
    </row>
    <row r="393" spans="2:2" s="6" customFormat="1" x14ac:dyDescent="0.3">
      <c r="B393" s="7"/>
    </row>
    <row r="394" spans="2:2" s="6" customFormat="1" x14ac:dyDescent="0.3">
      <c r="B394" s="7"/>
    </row>
    <row r="395" spans="2:2" s="6" customFormat="1" x14ac:dyDescent="0.3">
      <c r="B395" s="7"/>
    </row>
    <row r="396" spans="2:2" s="6" customFormat="1" x14ac:dyDescent="0.3">
      <c r="B396" s="7"/>
    </row>
    <row r="397" spans="2:2" s="6" customFormat="1" x14ac:dyDescent="0.3">
      <c r="B397" s="7"/>
    </row>
    <row r="398" spans="2:2" s="6" customFormat="1" x14ac:dyDescent="0.3">
      <c r="B398" s="7"/>
    </row>
    <row r="399" spans="2:2" s="6" customFormat="1" x14ac:dyDescent="0.3">
      <c r="B399" s="7"/>
    </row>
    <row r="400" spans="2:2" s="6" customFormat="1" x14ac:dyDescent="0.3">
      <c r="B400" s="7"/>
    </row>
    <row r="401" spans="2:2" s="6" customFormat="1" x14ac:dyDescent="0.3">
      <c r="B401" s="7"/>
    </row>
    <row r="402" spans="2:2" s="6" customFormat="1" x14ac:dyDescent="0.3">
      <c r="B402" s="7"/>
    </row>
    <row r="403" spans="2:2" s="6" customFormat="1" x14ac:dyDescent="0.3">
      <c r="B403" s="7"/>
    </row>
    <row r="404" spans="2:2" s="6" customFormat="1" x14ac:dyDescent="0.3">
      <c r="B404" s="7"/>
    </row>
    <row r="405" spans="2:2" s="6" customFormat="1" x14ac:dyDescent="0.3">
      <c r="B405" s="7"/>
    </row>
    <row r="406" spans="2:2" s="6" customFormat="1" x14ac:dyDescent="0.3">
      <c r="B406" s="7"/>
    </row>
    <row r="407" spans="2:2" s="6" customFormat="1" x14ac:dyDescent="0.3">
      <c r="B407" s="7"/>
    </row>
    <row r="408" spans="2:2" s="6" customFormat="1" x14ac:dyDescent="0.3">
      <c r="B408" s="7"/>
    </row>
    <row r="409" spans="2:2" s="6" customFormat="1" x14ac:dyDescent="0.3">
      <c r="B409" s="7"/>
    </row>
    <row r="410" spans="2:2" s="6" customFormat="1" x14ac:dyDescent="0.3">
      <c r="B410" s="7"/>
    </row>
    <row r="411" spans="2:2" s="6" customFormat="1" x14ac:dyDescent="0.3">
      <c r="B411" s="7"/>
    </row>
    <row r="412" spans="2:2" s="6" customFormat="1" x14ac:dyDescent="0.3">
      <c r="B412" s="7"/>
    </row>
    <row r="413" spans="2:2" s="6" customFormat="1" x14ac:dyDescent="0.3">
      <c r="B413" s="7"/>
    </row>
    <row r="414" spans="2:2" s="6" customFormat="1" x14ac:dyDescent="0.3">
      <c r="B414" s="7"/>
    </row>
    <row r="415" spans="2:2" s="6" customFormat="1" x14ac:dyDescent="0.3">
      <c r="B415" s="7"/>
    </row>
    <row r="416" spans="2:2" s="6" customFormat="1" x14ac:dyDescent="0.3">
      <c r="B416" s="7"/>
    </row>
    <row r="417" spans="2:2" s="6" customFormat="1" x14ac:dyDescent="0.3">
      <c r="B417" s="7"/>
    </row>
    <row r="418" spans="2:2" s="6" customFormat="1" x14ac:dyDescent="0.3">
      <c r="B418" s="7"/>
    </row>
    <row r="419" spans="2:2" s="6" customFormat="1" x14ac:dyDescent="0.3">
      <c r="B419" s="7"/>
    </row>
    <row r="420" spans="2:2" s="6" customFormat="1" x14ac:dyDescent="0.3">
      <c r="B420" s="7"/>
    </row>
    <row r="421" spans="2:2" s="6" customFormat="1" x14ac:dyDescent="0.3">
      <c r="B421" s="7"/>
    </row>
    <row r="422" spans="2:2" s="6" customFormat="1" x14ac:dyDescent="0.3">
      <c r="B422" s="7"/>
    </row>
    <row r="423" spans="2:2" s="6" customFormat="1" x14ac:dyDescent="0.3">
      <c r="B423" s="7"/>
    </row>
    <row r="424" spans="2:2" s="6" customFormat="1" x14ac:dyDescent="0.3">
      <c r="B424" s="7"/>
    </row>
    <row r="425" spans="2:2" s="6" customFormat="1" x14ac:dyDescent="0.3">
      <c r="B425" s="7"/>
    </row>
    <row r="426" spans="2:2" s="6" customFormat="1" x14ac:dyDescent="0.3">
      <c r="B426" s="7"/>
    </row>
    <row r="427" spans="2:2" s="6" customFormat="1" x14ac:dyDescent="0.3">
      <c r="B427" s="7"/>
    </row>
    <row r="428" spans="2:2" s="6" customFormat="1" x14ac:dyDescent="0.3">
      <c r="B428" s="7"/>
    </row>
    <row r="429" spans="2:2" s="6" customFormat="1" x14ac:dyDescent="0.3">
      <c r="B429" s="7"/>
    </row>
    <row r="430" spans="2:2" s="6" customFormat="1" x14ac:dyDescent="0.3">
      <c r="B430" s="7"/>
    </row>
    <row r="431" spans="2:2" s="6" customFormat="1" x14ac:dyDescent="0.3">
      <c r="B431" s="7"/>
    </row>
    <row r="432" spans="2:2" s="6" customFormat="1" x14ac:dyDescent="0.3">
      <c r="B432" s="7"/>
    </row>
    <row r="433" spans="2:2" s="6" customFormat="1" x14ac:dyDescent="0.3">
      <c r="B433" s="7"/>
    </row>
    <row r="434" spans="2:2" s="6" customFormat="1" x14ac:dyDescent="0.3">
      <c r="B434" s="7"/>
    </row>
    <row r="435" spans="2:2" s="6" customFormat="1" x14ac:dyDescent="0.3">
      <c r="B435" s="7"/>
    </row>
    <row r="436" spans="2:2" s="6" customFormat="1" x14ac:dyDescent="0.3">
      <c r="B436" s="7"/>
    </row>
    <row r="437" spans="2:2" s="6" customFormat="1" x14ac:dyDescent="0.3">
      <c r="B437" s="7"/>
    </row>
    <row r="438" spans="2:2" s="6" customFormat="1" x14ac:dyDescent="0.3">
      <c r="B438" s="7"/>
    </row>
    <row r="439" spans="2:2" s="6" customFormat="1" x14ac:dyDescent="0.3">
      <c r="B439" s="7"/>
    </row>
    <row r="440" spans="2:2" s="6" customFormat="1" x14ac:dyDescent="0.3">
      <c r="B440" s="7"/>
    </row>
    <row r="441" spans="2:2" s="6" customFormat="1" x14ac:dyDescent="0.3">
      <c r="B441" s="7"/>
    </row>
    <row r="442" spans="2:2" s="6" customFormat="1" x14ac:dyDescent="0.3">
      <c r="B442" s="7"/>
    </row>
    <row r="443" spans="2:2" s="6" customFormat="1" x14ac:dyDescent="0.3">
      <c r="B443" s="7"/>
    </row>
    <row r="444" spans="2:2" s="6" customFormat="1" x14ac:dyDescent="0.3">
      <c r="B444" s="7"/>
    </row>
    <row r="445" spans="2:2" s="6" customFormat="1" x14ac:dyDescent="0.3">
      <c r="B445" s="7"/>
    </row>
    <row r="446" spans="2:2" s="6" customFormat="1" x14ac:dyDescent="0.3">
      <c r="B446" s="7"/>
    </row>
    <row r="447" spans="2:2" s="6" customFormat="1" x14ac:dyDescent="0.3">
      <c r="B447" s="7"/>
    </row>
    <row r="448" spans="2:2" s="6" customFormat="1" x14ac:dyDescent="0.3">
      <c r="B448" s="7"/>
    </row>
    <row r="449" spans="2:2" s="6" customFormat="1" x14ac:dyDescent="0.3">
      <c r="B449" s="7"/>
    </row>
    <row r="450" spans="2:2" s="6" customFormat="1" x14ac:dyDescent="0.3">
      <c r="B450" s="7"/>
    </row>
    <row r="451" spans="2:2" s="6" customFormat="1" x14ac:dyDescent="0.3">
      <c r="B451" s="7"/>
    </row>
    <row r="452" spans="2:2" s="6" customFormat="1" x14ac:dyDescent="0.3">
      <c r="B452" s="7"/>
    </row>
    <row r="453" spans="2:2" s="6" customFormat="1" x14ac:dyDescent="0.3">
      <c r="B453" s="7"/>
    </row>
    <row r="454" spans="2:2" s="6" customFormat="1" x14ac:dyDescent="0.3">
      <c r="B454" s="7"/>
    </row>
    <row r="455" spans="2:2" s="6" customFormat="1" x14ac:dyDescent="0.3">
      <c r="B455" s="7"/>
    </row>
    <row r="456" spans="2:2" s="6" customFormat="1" x14ac:dyDescent="0.3">
      <c r="B456" s="7"/>
    </row>
    <row r="457" spans="2:2" s="6" customFormat="1" x14ac:dyDescent="0.3">
      <c r="B457" s="7"/>
    </row>
    <row r="458" spans="2:2" s="6" customFormat="1" x14ac:dyDescent="0.3">
      <c r="B458" s="7"/>
    </row>
    <row r="459" spans="2:2" s="6" customFormat="1" x14ac:dyDescent="0.3">
      <c r="B459" s="7"/>
    </row>
    <row r="460" spans="2:2" s="6" customFormat="1" x14ac:dyDescent="0.3">
      <c r="B460" s="7"/>
    </row>
    <row r="461" spans="2:2" s="6" customFormat="1" x14ac:dyDescent="0.3">
      <c r="B461" s="7"/>
    </row>
    <row r="462" spans="2:2" s="6" customFormat="1" x14ac:dyDescent="0.3">
      <c r="B462" s="7"/>
    </row>
    <row r="463" spans="2:2" s="6" customFormat="1" x14ac:dyDescent="0.3">
      <c r="B463" s="7"/>
    </row>
    <row r="464" spans="2:2" s="6" customFormat="1" x14ac:dyDescent="0.3">
      <c r="B464" s="7"/>
    </row>
    <row r="465" spans="2:2" s="6" customFormat="1" x14ac:dyDescent="0.3">
      <c r="B465" s="7"/>
    </row>
    <row r="466" spans="2:2" s="6" customFormat="1" x14ac:dyDescent="0.3">
      <c r="B466" s="7"/>
    </row>
    <row r="467" spans="2:2" s="6" customFormat="1" x14ac:dyDescent="0.3">
      <c r="B467" s="7"/>
    </row>
    <row r="468" spans="2:2" s="6" customFormat="1" x14ac:dyDescent="0.3">
      <c r="B468" s="7"/>
    </row>
    <row r="469" spans="2:2" s="6" customFormat="1" x14ac:dyDescent="0.3">
      <c r="B469" s="7"/>
    </row>
    <row r="470" spans="2:2" s="6" customFormat="1" x14ac:dyDescent="0.3">
      <c r="B470" s="7"/>
    </row>
    <row r="471" spans="2:2" s="6" customFormat="1" x14ac:dyDescent="0.3">
      <c r="B471" s="7"/>
    </row>
    <row r="472" spans="2:2" s="6" customFormat="1" x14ac:dyDescent="0.3">
      <c r="B472" s="7"/>
    </row>
    <row r="473" spans="2:2" s="6" customFormat="1" x14ac:dyDescent="0.3">
      <c r="B473" s="7"/>
    </row>
    <row r="474" spans="2:2" s="6" customFormat="1" x14ac:dyDescent="0.3">
      <c r="B474" s="7"/>
    </row>
    <row r="475" spans="2:2" s="6" customFormat="1" x14ac:dyDescent="0.3">
      <c r="B475" s="7"/>
    </row>
    <row r="476" spans="2:2" s="6" customFormat="1" x14ac:dyDescent="0.3">
      <c r="B476" s="7"/>
    </row>
    <row r="477" spans="2:2" s="6" customFormat="1" x14ac:dyDescent="0.3">
      <c r="B477" s="7"/>
    </row>
    <row r="478" spans="2:2" s="6" customFormat="1" x14ac:dyDescent="0.3">
      <c r="B478" s="7"/>
    </row>
    <row r="479" spans="2:2" s="6" customFormat="1" x14ac:dyDescent="0.3">
      <c r="B479" s="7"/>
    </row>
    <row r="480" spans="2:2" s="6" customFormat="1" x14ac:dyDescent="0.3">
      <c r="B480" s="7"/>
    </row>
    <row r="481" spans="2:2" s="6" customFormat="1" x14ac:dyDescent="0.3">
      <c r="B481" s="7"/>
    </row>
    <row r="482" spans="2:2" s="6" customFormat="1" x14ac:dyDescent="0.3">
      <c r="B482" s="7"/>
    </row>
    <row r="483" spans="2:2" s="6" customFormat="1" x14ac:dyDescent="0.3">
      <c r="B483" s="7"/>
    </row>
    <row r="484" spans="2:2" s="6" customFormat="1" x14ac:dyDescent="0.3">
      <c r="B484" s="7"/>
    </row>
    <row r="485" spans="2:2" s="6" customFormat="1" x14ac:dyDescent="0.3">
      <c r="B485" s="7"/>
    </row>
    <row r="486" spans="2:2" s="6" customFormat="1" x14ac:dyDescent="0.3">
      <c r="B486" s="7"/>
    </row>
    <row r="487" spans="2:2" s="6" customFormat="1" x14ac:dyDescent="0.3">
      <c r="B487" s="7"/>
    </row>
    <row r="488" spans="2:2" s="6" customFormat="1" x14ac:dyDescent="0.3">
      <c r="B488" s="7"/>
    </row>
    <row r="489" spans="2:2" s="6" customFormat="1" x14ac:dyDescent="0.3">
      <c r="B489" s="7"/>
    </row>
    <row r="490" spans="2:2" s="6" customFormat="1" x14ac:dyDescent="0.3">
      <c r="B490" s="7"/>
    </row>
    <row r="491" spans="2:2" s="6" customFormat="1" x14ac:dyDescent="0.3">
      <c r="B491" s="7"/>
    </row>
    <row r="492" spans="2:2" s="6" customFormat="1" x14ac:dyDescent="0.3">
      <c r="B492" s="7"/>
    </row>
    <row r="493" spans="2:2" s="6" customFormat="1" x14ac:dyDescent="0.3">
      <c r="B493" s="7"/>
    </row>
    <row r="494" spans="2:2" s="6" customFormat="1" x14ac:dyDescent="0.3">
      <c r="B494" s="7"/>
    </row>
    <row r="495" spans="2:2" s="6" customFormat="1" x14ac:dyDescent="0.3">
      <c r="B495" s="7"/>
    </row>
    <row r="496" spans="2:2" s="6" customFormat="1" x14ac:dyDescent="0.3">
      <c r="B496" s="7"/>
    </row>
    <row r="497" spans="2:2" s="6" customFormat="1" x14ac:dyDescent="0.3">
      <c r="B497" s="7"/>
    </row>
    <row r="498" spans="2:2" s="6" customFormat="1" x14ac:dyDescent="0.3">
      <c r="B498" s="7"/>
    </row>
    <row r="499" spans="2:2" s="6" customFormat="1" x14ac:dyDescent="0.3">
      <c r="B499" s="7"/>
    </row>
    <row r="500" spans="2:2" s="6" customFormat="1" x14ac:dyDescent="0.3">
      <c r="B500" s="7"/>
    </row>
    <row r="501" spans="2:2" s="6" customFormat="1" x14ac:dyDescent="0.3">
      <c r="B501" s="7"/>
    </row>
    <row r="502" spans="2:2" s="6" customFormat="1" x14ac:dyDescent="0.3">
      <c r="B502" s="7"/>
    </row>
    <row r="503" spans="2:2" s="6" customFormat="1" x14ac:dyDescent="0.3">
      <c r="B503" s="7"/>
    </row>
    <row r="504" spans="2:2" s="6" customFormat="1" x14ac:dyDescent="0.3">
      <c r="B504" s="7"/>
    </row>
    <row r="505" spans="2:2" s="6" customFormat="1" x14ac:dyDescent="0.3">
      <c r="B505" s="7"/>
    </row>
    <row r="506" spans="2:2" s="6" customFormat="1" x14ac:dyDescent="0.3">
      <c r="B506" s="7"/>
    </row>
    <row r="507" spans="2:2" s="6" customFormat="1" x14ac:dyDescent="0.3">
      <c r="B507" s="7"/>
    </row>
    <row r="508" spans="2:2" s="6" customFormat="1" x14ac:dyDescent="0.3">
      <c r="B508" s="7"/>
    </row>
    <row r="509" spans="2:2" s="6" customFormat="1" x14ac:dyDescent="0.3">
      <c r="B509" s="7"/>
    </row>
    <row r="510" spans="2:2" s="6" customFormat="1" x14ac:dyDescent="0.3">
      <c r="B510" s="7"/>
    </row>
    <row r="511" spans="2:2" s="6" customFormat="1" x14ac:dyDescent="0.3">
      <c r="B511" s="7"/>
    </row>
    <row r="512" spans="2:2" s="6" customFormat="1" x14ac:dyDescent="0.3">
      <c r="B512" s="7"/>
    </row>
    <row r="513" spans="2:2" s="6" customFormat="1" x14ac:dyDescent="0.3">
      <c r="B513" s="7"/>
    </row>
    <row r="514" spans="2:2" s="6" customFormat="1" x14ac:dyDescent="0.3">
      <c r="B514" s="7"/>
    </row>
    <row r="515" spans="2:2" s="6" customFormat="1" x14ac:dyDescent="0.3">
      <c r="B515" s="7"/>
    </row>
    <row r="516" spans="2:2" s="6" customFormat="1" x14ac:dyDescent="0.3">
      <c r="B516" s="7"/>
    </row>
    <row r="517" spans="2:2" s="6" customFormat="1" x14ac:dyDescent="0.3">
      <c r="B517" s="7"/>
    </row>
    <row r="518" spans="2:2" s="6" customFormat="1" x14ac:dyDescent="0.3">
      <c r="B518" s="7"/>
    </row>
    <row r="519" spans="2:2" s="6" customFormat="1" x14ac:dyDescent="0.3">
      <c r="B519" s="7"/>
    </row>
    <row r="520" spans="2:2" s="6" customFormat="1" x14ac:dyDescent="0.3">
      <c r="B520" s="7"/>
    </row>
    <row r="521" spans="2:2" s="6" customFormat="1" x14ac:dyDescent="0.3">
      <c r="B521" s="7"/>
    </row>
    <row r="522" spans="2:2" s="6" customFormat="1" x14ac:dyDescent="0.3">
      <c r="B522" s="7"/>
    </row>
    <row r="523" spans="2:2" s="6" customFormat="1" x14ac:dyDescent="0.3">
      <c r="B523" s="7"/>
    </row>
    <row r="524" spans="2:2" s="6" customFormat="1" x14ac:dyDescent="0.3">
      <c r="B524" s="7"/>
    </row>
    <row r="525" spans="2:2" s="6" customFormat="1" x14ac:dyDescent="0.3">
      <c r="B525" s="7"/>
    </row>
    <row r="526" spans="2:2" s="6" customFormat="1" x14ac:dyDescent="0.3">
      <c r="B526" s="7"/>
    </row>
    <row r="527" spans="2:2" s="6" customFormat="1" x14ac:dyDescent="0.3">
      <c r="B527" s="7"/>
    </row>
    <row r="528" spans="2:2" s="6" customFormat="1" x14ac:dyDescent="0.3">
      <c r="B528" s="7"/>
    </row>
    <row r="529" spans="2:2" s="6" customFormat="1" x14ac:dyDescent="0.3">
      <c r="B529" s="7"/>
    </row>
    <row r="530" spans="2:2" s="6" customFormat="1" x14ac:dyDescent="0.3">
      <c r="B530" s="7"/>
    </row>
    <row r="531" spans="2:2" s="6" customFormat="1" x14ac:dyDescent="0.3">
      <c r="B531" s="7"/>
    </row>
    <row r="532" spans="2:2" s="6" customFormat="1" x14ac:dyDescent="0.3">
      <c r="B532" s="7"/>
    </row>
    <row r="533" spans="2:2" s="6" customFormat="1" x14ac:dyDescent="0.3">
      <c r="B533" s="7"/>
    </row>
    <row r="534" spans="2:2" s="6" customFormat="1" x14ac:dyDescent="0.3">
      <c r="B534" s="7"/>
    </row>
    <row r="535" spans="2:2" s="6" customFormat="1" x14ac:dyDescent="0.3">
      <c r="B535" s="7"/>
    </row>
    <row r="536" spans="2:2" s="6" customFormat="1" x14ac:dyDescent="0.3">
      <c r="B536" s="7"/>
    </row>
    <row r="537" spans="2:2" s="6" customFormat="1" x14ac:dyDescent="0.3">
      <c r="B537" s="7"/>
    </row>
    <row r="538" spans="2:2" s="6" customFormat="1" x14ac:dyDescent="0.3">
      <c r="B538" s="7"/>
    </row>
    <row r="539" spans="2:2" s="6" customFormat="1" x14ac:dyDescent="0.3">
      <c r="B539" s="7"/>
    </row>
    <row r="540" spans="2:2" s="6" customFormat="1" x14ac:dyDescent="0.3">
      <c r="B540" s="7"/>
    </row>
    <row r="541" spans="2:2" s="6" customFormat="1" x14ac:dyDescent="0.3">
      <c r="B541" s="7"/>
    </row>
    <row r="542" spans="2:2" s="6" customFormat="1" x14ac:dyDescent="0.3">
      <c r="B542" s="7"/>
    </row>
    <row r="543" spans="2:2" s="6" customFormat="1" x14ac:dyDescent="0.3">
      <c r="B543" s="7"/>
    </row>
    <row r="544" spans="2:2" s="6" customFormat="1" x14ac:dyDescent="0.3">
      <c r="B544" s="7"/>
    </row>
    <row r="545" spans="2:2" s="6" customFormat="1" x14ac:dyDescent="0.3">
      <c r="B545" s="7"/>
    </row>
    <row r="546" spans="2:2" s="6" customFormat="1" x14ac:dyDescent="0.3">
      <c r="B546" s="7"/>
    </row>
    <row r="547" spans="2:2" s="6" customFormat="1" x14ac:dyDescent="0.3">
      <c r="B547" s="7"/>
    </row>
    <row r="548" spans="2:2" s="6" customFormat="1" x14ac:dyDescent="0.3">
      <c r="B548" s="7"/>
    </row>
    <row r="549" spans="2:2" s="6" customFormat="1" x14ac:dyDescent="0.3">
      <c r="B549" s="7"/>
    </row>
    <row r="550" spans="2:2" s="6" customFormat="1" x14ac:dyDescent="0.3">
      <c r="B550" s="7"/>
    </row>
    <row r="551" spans="2:2" s="6" customFormat="1" x14ac:dyDescent="0.3">
      <c r="B551" s="7"/>
    </row>
    <row r="552" spans="2:2" s="6" customFormat="1" x14ac:dyDescent="0.3">
      <c r="B552" s="7"/>
    </row>
    <row r="553" spans="2:2" s="6" customFormat="1" x14ac:dyDescent="0.3">
      <c r="B553" s="7"/>
    </row>
    <row r="554" spans="2:2" s="6" customFormat="1" x14ac:dyDescent="0.3">
      <c r="B554" s="7"/>
    </row>
    <row r="555" spans="2:2" s="6" customFormat="1" x14ac:dyDescent="0.3">
      <c r="B555" s="7"/>
    </row>
    <row r="556" spans="2:2" s="6" customFormat="1" x14ac:dyDescent="0.3">
      <c r="B556" s="7"/>
    </row>
    <row r="557" spans="2:2" s="6" customFormat="1" x14ac:dyDescent="0.3">
      <c r="B557" s="7"/>
    </row>
    <row r="558" spans="2:2" s="6" customFormat="1" x14ac:dyDescent="0.3">
      <c r="B558" s="7"/>
    </row>
    <row r="559" spans="2:2" s="6" customFormat="1" x14ac:dyDescent="0.3">
      <c r="B559" s="7"/>
    </row>
    <row r="560" spans="2:2" s="6" customFormat="1" x14ac:dyDescent="0.3">
      <c r="B560" s="7"/>
    </row>
    <row r="561" spans="2:2" s="6" customFormat="1" x14ac:dyDescent="0.3">
      <c r="B561" s="7"/>
    </row>
    <row r="562" spans="2:2" s="6" customFormat="1" x14ac:dyDescent="0.3">
      <c r="B562" s="7"/>
    </row>
    <row r="563" spans="2:2" s="6" customFormat="1" x14ac:dyDescent="0.3">
      <c r="B563" s="7"/>
    </row>
    <row r="564" spans="2:2" s="6" customFormat="1" x14ac:dyDescent="0.3">
      <c r="B564" s="7"/>
    </row>
    <row r="565" spans="2:2" s="6" customFormat="1" x14ac:dyDescent="0.3">
      <c r="B565" s="7"/>
    </row>
    <row r="566" spans="2:2" s="6" customFormat="1" x14ac:dyDescent="0.3">
      <c r="B566" s="7"/>
    </row>
    <row r="567" spans="2:2" s="6" customFormat="1" x14ac:dyDescent="0.3">
      <c r="B567" s="7"/>
    </row>
    <row r="568" spans="2:2" s="6" customFormat="1" x14ac:dyDescent="0.3">
      <c r="B568" s="7"/>
    </row>
    <row r="569" spans="2:2" s="6" customFormat="1" x14ac:dyDescent="0.3">
      <c r="B569" s="7"/>
    </row>
    <row r="570" spans="2:2" s="6" customFormat="1" x14ac:dyDescent="0.3">
      <c r="B570" s="7"/>
    </row>
    <row r="571" spans="2:2" s="6" customFormat="1" x14ac:dyDescent="0.3">
      <c r="B571" s="7"/>
    </row>
    <row r="572" spans="2:2" s="6" customFormat="1" x14ac:dyDescent="0.3">
      <c r="B572" s="7"/>
    </row>
    <row r="573" spans="2:2" s="6" customFormat="1" x14ac:dyDescent="0.3">
      <c r="B573" s="7"/>
    </row>
    <row r="574" spans="2:2" s="6" customFormat="1" x14ac:dyDescent="0.3">
      <c r="B574" s="7"/>
    </row>
    <row r="575" spans="2:2" s="6" customFormat="1" x14ac:dyDescent="0.3">
      <c r="B575" s="7"/>
    </row>
    <row r="576" spans="2:2" s="6" customFormat="1" x14ac:dyDescent="0.3">
      <c r="B576" s="7"/>
    </row>
    <row r="577" spans="2:2" s="6" customFormat="1" x14ac:dyDescent="0.3">
      <c r="B577" s="7"/>
    </row>
    <row r="578" spans="2:2" s="6" customFormat="1" x14ac:dyDescent="0.3">
      <c r="B578" s="7"/>
    </row>
    <row r="579" spans="2:2" s="6" customFormat="1" x14ac:dyDescent="0.3">
      <c r="B579" s="7"/>
    </row>
    <row r="580" spans="2:2" s="6" customFormat="1" x14ac:dyDescent="0.3">
      <c r="B580" s="7"/>
    </row>
    <row r="581" spans="2:2" s="6" customFormat="1" x14ac:dyDescent="0.3">
      <c r="B581" s="7"/>
    </row>
    <row r="582" spans="2:2" s="6" customFormat="1" x14ac:dyDescent="0.3">
      <c r="B582" s="7"/>
    </row>
    <row r="583" spans="2:2" s="6" customFormat="1" x14ac:dyDescent="0.3">
      <c r="B583" s="7"/>
    </row>
    <row r="584" spans="2:2" s="6" customFormat="1" x14ac:dyDescent="0.3">
      <c r="B584" s="7"/>
    </row>
    <row r="585" spans="2:2" s="6" customFormat="1" x14ac:dyDescent="0.3">
      <c r="B585" s="7"/>
    </row>
    <row r="586" spans="2:2" s="6" customFormat="1" x14ac:dyDescent="0.3">
      <c r="B586" s="7"/>
    </row>
    <row r="587" spans="2:2" s="6" customFormat="1" x14ac:dyDescent="0.3">
      <c r="B587" s="7"/>
    </row>
    <row r="588" spans="2:2" s="6" customFormat="1" x14ac:dyDescent="0.3">
      <c r="B588" s="7"/>
    </row>
    <row r="589" spans="2:2" s="6" customFormat="1" x14ac:dyDescent="0.3">
      <c r="B589" s="7"/>
    </row>
    <row r="590" spans="2:2" s="6" customFormat="1" x14ac:dyDescent="0.3">
      <c r="B590" s="7"/>
    </row>
    <row r="591" spans="2:2" s="6" customFormat="1" x14ac:dyDescent="0.3">
      <c r="B591" s="7"/>
    </row>
    <row r="592" spans="2:2" s="6" customFormat="1" x14ac:dyDescent="0.3">
      <c r="B592" s="7"/>
    </row>
    <row r="593" spans="2:2" s="6" customFormat="1" x14ac:dyDescent="0.3">
      <c r="B593" s="7"/>
    </row>
    <row r="594" spans="2:2" s="6" customFormat="1" x14ac:dyDescent="0.3">
      <c r="B594" s="7"/>
    </row>
    <row r="595" spans="2:2" s="6" customFormat="1" x14ac:dyDescent="0.3">
      <c r="B595" s="7"/>
    </row>
    <row r="596" spans="2:2" s="6" customFormat="1" x14ac:dyDescent="0.3">
      <c r="B596" s="7"/>
    </row>
    <row r="597" spans="2:2" s="6" customFormat="1" x14ac:dyDescent="0.3">
      <c r="B597" s="7"/>
    </row>
    <row r="598" spans="2:2" s="6" customFormat="1" x14ac:dyDescent="0.3">
      <c r="B598" s="7"/>
    </row>
    <row r="599" spans="2:2" s="6" customFormat="1" x14ac:dyDescent="0.3">
      <c r="B599" s="7"/>
    </row>
    <row r="600" spans="2:2" s="6" customFormat="1" x14ac:dyDescent="0.3">
      <c r="B600" s="7"/>
    </row>
    <row r="601" spans="2:2" s="6" customFormat="1" x14ac:dyDescent="0.3">
      <c r="B601" s="7"/>
    </row>
    <row r="602" spans="2:2" s="6" customFormat="1" x14ac:dyDescent="0.3">
      <c r="B602" s="7"/>
    </row>
    <row r="603" spans="2:2" s="6" customFormat="1" x14ac:dyDescent="0.3">
      <c r="B603" s="7"/>
    </row>
    <row r="604" spans="2:2" s="6" customFormat="1" x14ac:dyDescent="0.3">
      <c r="B604" s="7"/>
    </row>
    <row r="605" spans="2:2" s="6" customFormat="1" x14ac:dyDescent="0.3">
      <c r="B605" s="7"/>
    </row>
    <row r="606" spans="2:2" s="6" customFormat="1" x14ac:dyDescent="0.3">
      <c r="B606" s="7"/>
    </row>
    <row r="607" spans="2:2" s="6" customFormat="1" x14ac:dyDescent="0.3">
      <c r="B607" s="7"/>
    </row>
    <row r="608" spans="2:2" s="6" customFormat="1" x14ac:dyDescent="0.3">
      <c r="B608" s="7"/>
    </row>
  </sheetData>
  <mergeCells count="20">
    <mergeCell ref="J11:J12"/>
    <mergeCell ref="D2:D3"/>
    <mergeCell ref="F6:F8"/>
    <mergeCell ref="E2:F3"/>
    <mergeCell ref="I1:X1"/>
    <mergeCell ref="J6:J8"/>
    <mergeCell ref="D17:G17"/>
    <mergeCell ref="F11:F12"/>
    <mergeCell ref="E4:F5"/>
    <mergeCell ref="A1:F1"/>
    <mergeCell ref="G2:G5"/>
    <mergeCell ref="A4:A5"/>
    <mergeCell ref="B4:B5"/>
    <mergeCell ref="A11:A12"/>
    <mergeCell ref="A6:A8"/>
    <mergeCell ref="B6:B7"/>
    <mergeCell ref="B11:B12"/>
    <mergeCell ref="A2:B3"/>
    <mergeCell ref="C2:C3"/>
    <mergeCell ref="C4:D5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RSU</vt:lpstr>
      <vt:lpstr>RSU!Área_de_Impressão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Rodrigues</dc:creator>
  <cp:lastModifiedBy>Susana Silva</cp:lastModifiedBy>
  <cp:revision>3</cp:revision>
  <cp:lastPrinted>2024-01-24T17:01:10Z</cp:lastPrinted>
  <dcterms:created xsi:type="dcterms:W3CDTF">2015-01-28T10:34:06Z</dcterms:created>
  <dcterms:modified xsi:type="dcterms:W3CDTF">2024-02-21T16:17:43Z</dcterms:modified>
  <dc:language>pt-PT</dc:language>
</cp:coreProperties>
</file>