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Z:\UO2\OE 2.4_Litoral\4_Aviso_PACS-2024-27_Materiais\"/>
    </mc:Choice>
  </mc:AlternateContent>
  <xr:revisionPtr revIDLastSave="0" documentId="13_ncr:1_{D8E04752-9ADE-43F9-8249-5CA94C5F4E9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sumo_PACS-2024-27" sheetId="4" r:id="rId1"/>
    <sheet name="PACS-2024-27_Mérito" sheetId="1" r:id="rId2"/>
  </sheets>
  <definedNames>
    <definedName name="_xlnm._FilterDatabase" localSheetId="1" hidden="1">'PACS-2024-27_Mérito'!$A$13:$H$19</definedName>
    <definedName name="_xlnm._FilterDatabase" localSheetId="0" hidden="1">'Resumo_PACS-2024-27'!$B$15:$H$42</definedName>
    <definedName name="_xlnm.Print_Area" localSheetId="1">'PACS-2024-27_Mérito'!$A$1:$H$27</definedName>
    <definedName name="_xlnm.Print_Area" localSheetId="0">'Resumo_PACS-2024-27'!$A$1:$H$15</definedName>
    <definedName name="_xlnm.Print_Titles" localSheetId="1">'PACS-2024-27_Mérito'!$5:$13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1" l="1"/>
  <c r="F12" i="1"/>
  <c r="F13" i="4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<sst xmlns="http://schemas.openxmlformats.org/spreadsheetml/2006/main" count="58" uniqueCount="46">
  <si>
    <t>Período de Candidatura</t>
  </si>
  <si>
    <t>Início:</t>
  </si>
  <si>
    <t>Término:</t>
  </si>
  <si>
    <t>Candidaturas</t>
  </si>
  <si>
    <t>Candidatura</t>
  </si>
  <si>
    <t>Designação da Candidatura</t>
  </si>
  <si>
    <t>Fundo de Coesão Aprovado</t>
  </si>
  <si>
    <t>Decisão</t>
  </si>
  <si>
    <t>Classificação Final</t>
  </si>
  <si>
    <t>Aprovada</t>
  </si>
  <si>
    <t>Candidaturas Submetidas</t>
  </si>
  <si>
    <t>Candidaturas Aprovadas</t>
  </si>
  <si>
    <t>Candidaturas Não Aprovadas</t>
  </si>
  <si>
    <t>Dotação de Fundo de Coesão prevista no Aviso</t>
  </si>
  <si>
    <t>Custo Total Aprovado</t>
  </si>
  <si>
    <t>Custo Elegível Aprovado</t>
  </si>
  <si>
    <t>Proteção e defesa do Litoral – Ações Materiais</t>
  </si>
  <si>
    <t>Benefciário</t>
  </si>
  <si>
    <t>Município de Cascais</t>
  </si>
  <si>
    <t>Aviso PACS-2024-27</t>
  </si>
  <si>
    <t>PACS-FC-02832300</t>
  </si>
  <si>
    <t>Proteção e defesa do Litoral de Matosinhos</t>
  </si>
  <si>
    <t>Município de Matosinhos</t>
  </si>
  <si>
    <t>PACS-FC-02885700</t>
  </si>
  <si>
    <t>Estabilização da Arriba e Requalificação de Muros entre a Praia dos Pescadores e a Praia do Peneco</t>
  </si>
  <si>
    <t>Município de Albufeira</t>
  </si>
  <si>
    <t>PACS-FC-02884800</t>
  </si>
  <si>
    <t>PACS-FC-02778700</t>
  </si>
  <si>
    <t>PACS-FC-02875000</t>
  </si>
  <si>
    <t>PACS-FC-02875400</t>
  </si>
  <si>
    <t>Estabilização de arriba da Bafureira (A45)</t>
  </si>
  <si>
    <t>Proteção e Preservação do Cordão Dunar, Praia do Monte Velho</t>
  </si>
  <si>
    <t>Município de Santiago do Cacém</t>
  </si>
  <si>
    <t>Estabilização da Arriba do Forte de Paimogo</t>
  </si>
  <si>
    <t>Município da Lourinhã</t>
  </si>
  <si>
    <t>Arriba da Praia de Peralta - Minimização de riscos</t>
  </si>
  <si>
    <t>4,20 (*)</t>
  </si>
  <si>
    <t>(*) - Foram aplicados os critérios de desempate definidos no Aviso</t>
  </si>
  <si>
    <t>Proteção e defesa do Litoral – Ações materiais</t>
  </si>
  <si>
    <t>Candidatura Não Aprovada</t>
  </si>
  <si>
    <t>Candidaturas não aprovadas</t>
  </si>
  <si>
    <t>PACS-FC-02778900</t>
  </si>
  <si>
    <t>Correção do Traçado da Estrada Marginal Norte</t>
  </si>
  <si>
    <t>Município de Peniche</t>
  </si>
  <si>
    <t>Estado</t>
  </si>
  <si>
    <t>Não aprovada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</si>
</sst>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[$-F800]dddd\,\ mmmm\ dd\,\ yyyy"/>
    <numFmt numFmtId="165" formatCode="0\ &quot;Candidaturas&quot;"/>
    <numFmt numFmtId="166" formatCode="#,##0.00\ &quot;€&quot;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name val="Calibri Light"/>
      <family val="1"/>
      <scheme val="major"/>
    </font>
    <font>
      <sz val="11"/>
      <color theme="1"/>
      <name val="Calibri Light"/>
      <family val="2"/>
    </font>
    <font>
      <sz val="12"/>
      <name val="Calibri Light"/>
      <family val="1"/>
      <scheme val="major"/>
    </font>
    <font>
      <sz val="8"/>
      <color theme="0" tint="-0.499984740745262"/>
      <name val="Calibri Light"/>
      <family val="1"/>
      <scheme val="major"/>
    </font>
    <font>
      <b/>
      <sz val="8"/>
      <color theme="0" tint="-0.499984740745262"/>
      <name val="Calibri"/>
      <family val="2"/>
      <scheme val="minor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b/>
      <sz val="16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5"/>
      <color theme="0"/>
      <name val="Calibri"/>
      <family val="2"/>
      <scheme val="minor"/>
    </font>
    <font>
      <sz val="18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sz val="11"/>
      <name val="Calibri Light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2" tint="-0.499984740745262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auto="1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0"/>
      </left>
      <right/>
      <top/>
      <bottom/>
      <diagonal/>
    </border>
    <border>
      <left style="thin">
        <color theme="4" tint="0.39997558519241921"/>
      </left>
      <right style="thin">
        <color theme="4" tint="0.39994506668294322"/>
      </right>
      <top style="thin">
        <color theme="4" tint="0.39997558519241921"/>
      </top>
      <bottom style="thin">
        <color theme="4" tint="0.3999755851924192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3" fillId="0" borderId="0"/>
  </cellStyleXfs>
  <cellXfs count="54">
    <xf numFmtId="0" fontId="0" fillId="0" borderId="0" xfId="0"/>
    <xf numFmtId="0" fontId="3" fillId="0" borderId="14" xfId="2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/>
    <xf numFmtId="0" fontId="3" fillId="0" borderId="14" xfId="2" applyBorder="1" applyAlignment="1">
      <alignment horizontal="justify" vertical="center" wrapText="1"/>
    </xf>
    <xf numFmtId="4" fontId="3" fillId="0" borderId="14" xfId="2" applyNumberFormat="1" applyBorder="1" applyAlignment="1">
      <alignment horizontal="center" vertical="center" wrapText="1"/>
    </xf>
    <xf numFmtId="0" fontId="2" fillId="2" borderId="0" xfId="0" applyFont="1" applyFill="1" applyAlignment="1">
      <alignment vertical="center"/>
    </xf>
    <xf numFmtId="14" fontId="9" fillId="3" borderId="7" xfId="0" applyNumberFormat="1" applyFont="1" applyFill="1" applyBorder="1" applyAlignment="1">
      <alignment horizontal="center" wrapText="1"/>
    </xf>
    <xf numFmtId="14" fontId="9" fillId="3" borderId="8" xfId="0" applyNumberFormat="1" applyFont="1" applyFill="1" applyBorder="1" applyAlignment="1">
      <alignment horizontal="center" wrapText="1"/>
    </xf>
    <xf numFmtId="0" fontId="5" fillId="2" borderId="0" xfId="0" applyFont="1" applyFill="1" applyAlignment="1">
      <alignment vertical="top" wrapText="1"/>
    </xf>
    <xf numFmtId="0" fontId="13" fillId="2" borderId="0" xfId="0" applyFont="1" applyFill="1" applyAlignment="1">
      <alignment vertical="center"/>
    </xf>
    <xf numFmtId="0" fontId="16" fillId="2" borderId="0" xfId="0" applyFont="1" applyFill="1" applyAlignment="1">
      <alignment horizontal="center" vertical="center"/>
    </xf>
    <xf numFmtId="166" fontId="15" fillId="2" borderId="0" xfId="0" applyNumberFormat="1" applyFont="1" applyFill="1" applyAlignment="1">
      <alignment horizontal="center" vertical="center"/>
    </xf>
    <xf numFmtId="0" fontId="14" fillId="2" borderId="0" xfId="0" applyFont="1" applyFill="1" applyAlignment="1">
      <alignment vertical="center"/>
    </xf>
    <xf numFmtId="0" fontId="12" fillId="2" borderId="0" xfId="0" applyFont="1" applyFill="1" applyAlignment="1">
      <alignment vertical="center"/>
    </xf>
    <xf numFmtId="0" fontId="17" fillId="2" borderId="0" xfId="0" applyFont="1" applyFill="1" applyAlignment="1">
      <alignment vertical="top" wrapText="1"/>
    </xf>
    <xf numFmtId="0" fontId="7" fillId="2" borderId="9" xfId="2" applyFont="1" applyFill="1" applyBorder="1" applyAlignment="1">
      <alignment horizontal="center" vertical="center"/>
    </xf>
    <xf numFmtId="44" fontId="7" fillId="2" borderId="9" xfId="1" applyFont="1" applyFill="1" applyBorder="1" applyAlignment="1">
      <alignment horizontal="left" vertical="center"/>
    </xf>
    <xf numFmtId="165" fontId="8" fillId="2" borderId="9" xfId="2" applyNumberFormat="1" applyFont="1" applyFill="1" applyBorder="1" applyAlignment="1">
      <alignment horizontal="center" vertical="center"/>
    </xf>
    <xf numFmtId="0" fontId="7" fillId="2" borderId="9" xfId="2" applyFont="1" applyFill="1" applyBorder="1" applyAlignment="1">
      <alignment vertical="center"/>
    </xf>
    <xf numFmtId="44" fontId="8" fillId="2" borderId="9" xfId="1" applyFont="1" applyFill="1" applyBorder="1" applyAlignment="1">
      <alignment vertical="center"/>
    </xf>
    <xf numFmtId="44" fontId="12" fillId="2" borderId="0" xfId="0" applyNumberFormat="1" applyFont="1" applyFill="1" applyAlignment="1">
      <alignment vertical="center"/>
    </xf>
    <xf numFmtId="4" fontId="0" fillId="0" borderId="0" xfId="0" applyNumberFormat="1"/>
    <xf numFmtId="0" fontId="8" fillId="2" borderId="10" xfId="2" applyFont="1" applyFill="1" applyBorder="1" applyAlignment="1">
      <alignment horizontal="center" vertical="center"/>
    </xf>
    <xf numFmtId="0" fontId="8" fillId="2" borderId="11" xfId="2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13" fillId="2" borderId="0" xfId="0" applyFont="1" applyFill="1" applyAlignment="1">
      <alignment horizontal="left" vertical="center"/>
    </xf>
    <xf numFmtId="0" fontId="10" fillId="3" borderId="1" xfId="0" applyFont="1" applyFill="1" applyBorder="1" applyAlignment="1">
      <alignment horizontal="center"/>
    </xf>
    <xf numFmtId="0" fontId="10" fillId="3" borderId="2" xfId="0" applyFont="1" applyFill="1" applyBorder="1" applyAlignment="1">
      <alignment horizontal="center"/>
    </xf>
    <xf numFmtId="0" fontId="10" fillId="3" borderId="3" xfId="0" applyFont="1" applyFill="1" applyBorder="1" applyAlignment="1">
      <alignment horizontal="center"/>
    </xf>
    <xf numFmtId="0" fontId="11" fillId="3" borderId="4" xfId="0" applyFont="1" applyFill="1" applyBorder="1" applyAlignment="1">
      <alignment horizontal="center" wrapText="1"/>
    </xf>
    <xf numFmtId="0" fontId="11" fillId="3" borderId="0" xfId="0" applyFont="1" applyFill="1" applyAlignment="1">
      <alignment horizontal="center" wrapText="1"/>
    </xf>
    <xf numFmtId="0" fontId="11" fillId="3" borderId="5" xfId="0" applyFont="1" applyFill="1" applyBorder="1" applyAlignment="1">
      <alignment horizontal="center" wrapText="1"/>
    </xf>
    <xf numFmtId="164" fontId="9" fillId="3" borderId="6" xfId="0" applyNumberFormat="1" applyFont="1" applyFill="1" applyBorder="1" applyAlignment="1">
      <alignment horizontal="center" wrapText="1"/>
    </xf>
    <xf numFmtId="164" fontId="9" fillId="3" borderId="7" xfId="0" applyNumberFormat="1" applyFont="1" applyFill="1" applyBorder="1" applyAlignment="1">
      <alignment horizontal="center" wrapText="1"/>
    </xf>
    <xf numFmtId="0" fontId="15" fillId="2" borderId="0" xfId="0" applyFont="1" applyFill="1" applyAlignment="1">
      <alignment horizontal="right" vertical="center"/>
    </xf>
    <xf numFmtId="0" fontId="9" fillId="3" borderId="1" xfId="0" applyFont="1" applyFill="1" applyBorder="1" applyAlignment="1">
      <alignment horizontal="center"/>
    </xf>
    <xf numFmtId="0" fontId="9" fillId="3" borderId="2" xfId="0" applyFont="1" applyFill="1" applyBorder="1" applyAlignment="1">
      <alignment horizontal="center"/>
    </xf>
    <xf numFmtId="0" fontId="9" fillId="3" borderId="3" xfId="0" applyFont="1" applyFill="1" applyBorder="1" applyAlignment="1">
      <alignment horizontal="center"/>
    </xf>
    <xf numFmtId="0" fontId="9" fillId="3" borderId="6" xfId="0" applyFont="1" applyFill="1" applyBorder="1" applyAlignment="1">
      <alignment horizontal="center" wrapText="1"/>
    </xf>
    <xf numFmtId="0" fontId="9" fillId="3" borderId="7" xfId="0" applyFont="1" applyFill="1" applyBorder="1" applyAlignment="1">
      <alignment horizontal="center" wrapText="1"/>
    </xf>
    <xf numFmtId="0" fontId="9" fillId="3" borderId="8" xfId="0" applyFont="1" applyFill="1" applyBorder="1" applyAlignment="1">
      <alignment horizontal="center" wrapText="1"/>
    </xf>
    <xf numFmtId="0" fontId="8" fillId="2" borderId="9" xfId="2" applyFont="1" applyFill="1" applyBorder="1" applyAlignment="1">
      <alignment horizontal="center" vertical="center" wrapText="1"/>
    </xf>
    <xf numFmtId="0" fontId="8" fillId="2" borderId="10" xfId="2" applyFont="1" applyFill="1" applyBorder="1" applyAlignment="1">
      <alignment horizontal="center" vertical="center"/>
    </xf>
    <xf numFmtId="0" fontId="8" fillId="2" borderId="11" xfId="2" applyFont="1" applyFill="1" applyBorder="1" applyAlignment="1">
      <alignment horizontal="center" vertical="center"/>
    </xf>
    <xf numFmtId="0" fontId="18" fillId="0" borderId="0" xfId="0" applyFont="1" applyAlignment="1">
      <alignment horizontal="left" vertical="center"/>
    </xf>
    <xf numFmtId="0" fontId="8" fillId="2" borderId="12" xfId="2" applyFont="1" applyFill="1" applyBorder="1" applyAlignment="1">
      <alignment horizontal="center" vertical="center" wrapText="1"/>
    </xf>
    <xf numFmtId="0" fontId="8" fillId="2" borderId="13" xfId="2" applyFont="1" applyFill="1" applyBorder="1" applyAlignment="1">
      <alignment horizontal="center" vertical="center" wrapText="1"/>
    </xf>
    <xf numFmtId="0" fontId="8" fillId="2" borderId="0" xfId="2" applyFont="1" applyFill="1" applyAlignment="1">
      <alignment horizontal="center" vertical="center"/>
    </xf>
    <xf numFmtId="0" fontId="8" fillId="2" borderId="15" xfId="2" applyFont="1" applyFill="1" applyBorder="1" applyAlignment="1">
      <alignment horizontal="center" vertical="center"/>
    </xf>
    <xf numFmtId="0" fontId="8" fillId="2" borderId="0" xfId="2" applyFont="1" applyFill="1" applyBorder="1" applyAlignment="1">
      <alignment horizontal="center" vertical="center"/>
    </xf>
    <xf numFmtId="0" fontId="3" fillId="0" borderId="16" xfId="2" applyBorder="1" applyAlignment="1">
      <alignment horizontal="center" vertical="center" wrapText="1"/>
    </xf>
  </cellXfs>
  <cellStyles count="3">
    <cellStyle name="Moeda" xfId="1" builtinId="4"/>
    <cellStyle name="Normal" xfId="0" builtinId="0"/>
    <cellStyle name="Normal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H57"/>
  <sheetViews>
    <sheetView showGridLines="0" tabSelected="1" view="pageBreakPreview" zoomScale="85" zoomScaleNormal="81" zoomScaleSheetLayoutView="85" zoomScalePageLayoutView="85" workbookViewId="0">
      <selection activeCell="G21" sqref="G21"/>
    </sheetView>
  </sheetViews>
  <sheetFormatPr defaultRowHeight="15" x14ac:dyDescent="0.25"/>
  <cols>
    <col min="2" max="2" width="12.140625" customWidth="1"/>
    <col min="3" max="3" width="9.5703125" customWidth="1"/>
    <col min="4" max="4" width="49.140625" customWidth="1"/>
    <col min="5" max="5" width="17.85546875" customWidth="1"/>
    <col min="6" max="6" width="36.140625" customWidth="1"/>
    <col min="7" max="7" width="43.140625" customWidth="1"/>
    <col min="8" max="8" width="17" bestFit="1" customWidth="1"/>
  </cols>
  <sheetData>
    <row r="2" spans="2:8" x14ac:dyDescent="0.25">
      <c r="H2" s="26"/>
    </row>
    <row r="3" spans="2:8" ht="36" customHeight="1" x14ac:dyDescent="0.25">
      <c r="G3" s="27" t="e" vm="1">
        <v>#VALUE!</v>
      </c>
      <c r="H3" s="27"/>
    </row>
    <row r="4" spans="2:8" x14ac:dyDescent="0.25">
      <c r="H4" s="26"/>
    </row>
    <row r="5" spans="2:8" ht="15.75" thickBot="1" x14ac:dyDescent="0.3"/>
    <row r="6" spans="2:8" ht="26.25" x14ac:dyDescent="0.4">
      <c r="B6" s="29" t="s">
        <v>19</v>
      </c>
      <c r="C6" s="30"/>
      <c r="D6" s="30"/>
      <c r="E6" s="30"/>
      <c r="F6" s="30"/>
      <c r="G6" s="30"/>
      <c r="H6" s="31"/>
    </row>
    <row r="7" spans="2:8" ht="19.5" x14ac:dyDescent="0.3">
      <c r="B7" s="32" t="s">
        <v>38</v>
      </c>
      <c r="C7" s="33"/>
      <c r="D7" s="33"/>
      <c r="E7" s="33"/>
      <c r="F7" s="33"/>
      <c r="G7" s="33"/>
      <c r="H7" s="34"/>
    </row>
    <row r="8" spans="2:8" ht="21.75" thickBot="1" x14ac:dyDescent="0.4">
      <c r="B8" s="35" t="s">
        <v>0</v>
      </c>
      <c r="C8" s="36"/>
      <c r="D8" s="36"/>
      <c r="E8" s="8" t="s">
        <v>1</v>
      </c>
      <c r="F8" s="8">
        <v>45581</v>
      </c>
      <c r="G8" s="8" t="s">
        <v>2</v>
      </c>
      <c r="H8" s="9">
        <v>45768</v>
      </c>
    </row>
    <row r="9" spans="2:8" x14ac:dyDescent="0.25">
      <c r="B9" s="4"/>
    </row>
    <row r="10" spans="2:8" ht="23.25" x14ac:dyDescent="0.25">
      <c r="B10" s="2"/>
      <c r="C10" s="2"/>
      <c r="D10" s="2"/>
      <c r="E10" s="2"/>
      <c r="F10" s="2"/>
      <c r="G10" s="2"/>
      <c r="H10" s="2"/>
    </row>
    <row r="11" spans="2:8" ht="23.25" x14ac:dyDescent="0.25">
      <c r="B11" s="37" t="s">
        <v>13</v>
      </c>
      <c r="C11" s="37"/>
      <c r="D11" s="37"/>
      <c r="E11" s="37"/>
      <c r="F11" s="13">
        <v>51000000</v>
      </c>
      <c r="G11" s="14"/>
      <c r="H11" s="7"/>
    </row>
    <row r="12" spans="2:8" ht="27" customHeight="1" x14ac:dyDescent="0.25">
      <c r="B12" s="11"/>
      <c r="C12" s="12">
        <v>7</v>
      </c>
      <c r="D12" s="28" t="s">
        <v>10</v>
      </c>
      <c r="E12" s="28"/>
      <c r="F12" s="22"/>
      <c r="G12" s="16"/>
      <c r="H12" s="10"/>
    </row>
    <row r="13" spans="2:8" ht="27" customHeight="1" x14ac:dyDescent="0.25">
      <c r="B13" s="11"/>
      <c r="C13" s="12">
        <v>6</v>
      </c>
      <c r="D13" s="28" t="s">
        <v>11</v>
      </c>
      <c r="E13" s="28"/>
      <c r="F13" s="13">
        <f>'PACS-2024-27_Mérito'!F12</f>
        <v>9493143.7400000021</v>
      </c>
      <c r="G13" s="11" t="s">
        <v>6</v>
      </c>
      <c r="H13" s="7"/>
    </row>
    <row r="14" spans="2:8" ht="27" customHeight="1" x14ac:dyDescent="0.25">
      <c r="B14" s="11"/>
      <c r="C14" s="12">
        <v>1</v>
      </c>
      <c r="D14" s="28" t="s">
        <v>39</v>
      </c>
      <c r="E14" s="28" t="s">
        <v>12</v>
      </c>
      <c r="F14" s="15"/>
      <c r="G14" s="15"/>
      <c r="H14" s="7"/>
    </row>
    <row r="15" spans="2:8" ht="27" customHeight="1" x14ac:dyDescent="0.25">
      <c r="B15" s="2"/>
      <c r="C15" s="2"/>
      <c r="D15" s="3"/>
      <c r="E15" s="2"/>
      <c r="F15" s="2"/>
      <c r="G15" s="2"/>
      <c r="H15" s="2"/>
    </row>
    <row r="16" spans="2:8" ht="27" customHeight="1" x14ac:dyDescent="0.25">
      <c r="B16" s="2"/>
      <c r="C16" s="2"/>
      <c r="D16" s="3"/>
      <c r="E16" s="2"/>
      <c r="F16" s="2"/>
      <c r="G16" s="2"/>
      <c r="H16" s="2"/>
    </row>
    <row r="17" spans="2:8" ht="27" customHeight="1" x14ac:dyDescent="0.25">
      <c r="B17" s="2"/>
      <c r="C17" s="2"/>
      <c r="D17" s="3"/>
      <c r="E17" s="2"/>
      <c r="F17" s="2"/>
      <c r="G17" s="2"/>
      <c r="H17" s="2"/>
    </row>
    <row r="18" spans="2:8" ht="27" customHeight="1" x14ac:dyDescent="0.25">
      <c r="B18" s="2"/>
      <c r="C18" s="2"/>
      <c r="D18" s="3"/>
      <c r="E18" s="2"/>
      <c r="F18" s="2"/>
      <c r="G18" s="2"/>
      <c r="H18" s="2"/>
    </row>
    <row r="19" spans="2:8" ht="27" customHeight="1" x14ac:dyDescent="0.25">
      <c r="B19" s="2"/>
      <c r="C19" s="2"/>
      <c r="D19" s="3"/>
      <c r="E19" s="2"/>
      <c r="F19" s="2"/>
      <c r="G19" s="2"/>
      <c r="H19" s="2"/>
    </row>
    <row r="20" spans="2:8" ht="27" customHeight="1" x14ac:dyDescent="0.25">
      <c r="B20" s="2"/>
      <c r="C20" s="2"/>
      <c r="D20" s="3"/>
      <c r="E20" s="2"/>
      <c r="F20" s="2"/>
      <c r="G20" s="2"/>
      <c r="H20" s="2"/>
    </row>
    <row r="21" spans="2:8" ht="27" customHeight="1" x14ac:dyDescent="0.25">
      <c r="B21" s="2"/>
      <c r="C21" s="2"/>
      <c r="D21" s="2"/>
      <c r="E21" s="2"/>
      <c r="F21" s="2"/>
      <c r="G21" s="2"/>
      <c r="H21" s="2"/>
    </row>
    <row r="22" spans="2:8" ht="27" customHeight="1" x14ac:dyDescent="0.25">
      <c r="B22" s="2"/>
      <c r="C22" s="2"/>
      <c r="D22" s="2"/>
      <c r="E22" s="2"/>
      <c r="F22" s="2"/>
      <c r="G22" s="2"/>
      <c r="H22" s="2"/>
    </row>
    <row r="23" spans="2:8" ht="27" customHeight="1" x14ac:dyDescent="0.25">
      <c r="B23" s="2"/>
      <c r="C23" s="2"/>
      <c r="D23" s="2"/>
      <c r="E23" s="2"/>
      <c r="F23" s="2"/>
      <c r="G23" s="2"/>
      <c r="H23" s="2"/>
    </row>
    <row r="24" spans="2:8" ht="27" customHeight="1" x14ac:dyDescent="0.25">
      <c r="B24" s="2"/>
      <c r="C24" s="2"/>
      <c r="D24" s="2"/>
      <c r="E24" s="2"/>
      <c r="F24" s="2"/>
      <c r="G24" s="2"/>
      <c r="H24" s="2"/>
    </row>
    <row r="25" spans="2:8" ht="27" customHeight="1" x14ac:dyDescent="0.25">
      <c r="B25" s="2"/>
      <c r="C25" s="2"/>
      <c r="D25" s="2"/>
      <c r="E25" s="2"/>
      <c r="F25" s="2"/>
      <c r="G25" s="2"/>
      <c r="H25" s="2"/>
    </row>
    <row r="26" spans="2:8" ht="23.25" x14ac:dyDescent="0.25">
      <c r="B26" s="2"/>
      <c r="C26" s="2"/>
      <c r="D26" s="2"/>
      <c r="E26" s="2"/>
      <c r="F26" s="2"/>
      <c r="G26" s="2"/>
      <c r="H26" s="2"/>
    </row>
    <row r="27" spans="2:8" ht="23.25" x14ac:dyDescent="0.25">
      <c r="B27" s="2"/>
      <c r="C27" s="2"/>
      <c r="D27" s="2"/>
      <c r="E27" s="2"/>
      <c r="F27" s="2"/>
      <c r="G27" s="2"/>
      <c r="H27" s="2"/>
    </row>
    <row r="28" spans="2:8" ht="23.25" x14ac:dyDescent="0.25">
      <c r="B28" s="2"/>
      <c r="C28" s="2"/>
      <c r="D28" s="2"/>
      <c r="E28" s="2"/>
      <c r="F28" s="2"/>
      <c r="G28" s="2"/>
      <c r="H28" s="2"/>
    </row>
    <row r="31" spans="2:8" ht="30" customHeight="1" x14ac:dyDescent="0.25"/>
    <row r="33" spans="2:8" ht="30" customHeight="1" x14ac:dyDescent="0.25"/>
    <row r="40" spans="2:8" ht="23.25" x14ac:dyDescent="0.25">
      <c r="B40" s="2"/>
      <c r="C40" s="2"/>
      <c r="D40" s="2"/>
      <c r="E40" s="2"/>
      <c r="F40" s="2"/>
      <c r="G40" s="2"/>
      <c r="H40" s="2"/>
    </row>
    <row r="41" spans="2:8" ht="23.25" x14ac:dyDescent="0.25">
      <c r="B41" s="2"/>
      <c r="C41" s="2"/>
      <c r="D41" s="2"/>
      <c r="E41" s="2"/>
      <c r="F41" s="2"/>
      <c r="G41" s="2"/>
      <c r="H41" s="2"/>
    </row>
    <row r="42" spans="2:8" ht="23.25" x14ac:dyDescent="0.25">
      <c r="B42" s="2"/>
      <c r="C42" s="2"/>
      <c r="D42" s="2"/>
      <c r="E42" s="2"/>
      <c r="F42" s="2"/>
      <c r="G42" s="2"/>
      <c r="H42" s="2"/>
    </row>
    <row r="43" spans="2:8" ht="23.25" x14ac:dyDescent="0.25">
      <c r="B43" s="2"/>
      <c r="C43" s="2"/>
      <c r="D43" s="2"/>
      <c r="E43" s="2"/>
      <c r="F43" s="2"/>
      <c r="G43" s="2"/>
      <c r="H43" s="2"/>
    </row>
    <row r="44" spans="2:8" ht="23.25" x14ac:dyDescent="0.25">
      <c r="B44" s="2"/>
      <c r="C44" s="2"/>
      <c r="D44" s="2"/>
      <c r="E44" s="2"/>
      <c r="F44" s="2"/>
      <c r="G44" s="2"/>
      <c r="H44" s="2"/>
    </row>
    <row r="45" spans="2:8" ht="23.25" x14ac:dyDescent="0.25">
      <c r="B45" s="2"/>
      <c r="C45" s="2"/>
      <c r="D45" s="2"/>
      <c r="E45" s="2"/>
      <c r="F45" s="2"/>
      <c r="G45" s="2"/>
      <c r="H45" s="2"/>
    </row>
    <row r="46" spans="2:8" ht="15" customHeight="1" x14ac:dyDescent="0.25">
      <c r="B46" s="2"/>
      <c r="C46" s="2"/>
      <c r="D46" s="2"/>
      <c r="E46" s="2"/>
      <c r="F46" s="2"/>
      <c r="G46" s="2"/>
      <c r="H46" s="2"/>
    </row>
    <row r="47" spans="2:8" ht="23.25" x14ac:dyDescent="0.25">
      <c r="B47" s="2"/>
      <c r="C47" s="2"/>
      <c r="D47" s="2"/>
      <c r="E47" s="2"/>
      <c r="F47" s="2"/>
      <c r="G47" s="2"/>
      <c r="H47" s="2"/>
    </row>
    <row r="48" spans="2:8" ht="23.25" x14ac:dyDescent="0.25">
      <c r="B48" s="2"/>
      <c r="C48" s="2"/>
      <c r="D48" s="2"/>
      <c r="E48" s="2"/>
      <c r="F48" s="2"/>
      <c r="G48" s="2"/>
      <c r="H48" s="2"/>
    </row>
    <row r="49" spans="2:8" ht="23.25" x14ac:dyDescent="0.25">
      <c r="B49" s="2"/>
      <c r="C49" s="2"/>
      <c r="D49" s="2"/>
      <c r="E49" s="2"/>
      <c r="F49" s="2"/>
      <c r="G49" s="2"/>
      <c r="H49" s="2"/>
    </row>
    <row r="50" spans="2:8" ht="23.25" x14ac:dyDescent="0.25">
      <c r="B50" s="2"/>
      <c r="C50" s="2"/>
      <c r="D50" s="2"/>
      <c r="E50" s="2"/>
      <c r="F50" s="2"/>
      <c r="G50" s="2"/>
      <c r="H50" s="2"/>
    </row>
    <row r="51" spans="2:8" ht="23.25" x14ac:dyDescent="0.25">
      <c r="B51" s="2"/>
      <c r="C51" s="2"/>
      <c r="D51" s="2"/>
      <c r="E51" s="2"/>
      <c r="F51" s="2"/>
      <c r="G51" s="2"/>
      <c r="H51" s="2"/>
    </row>
    <row r="52" spans="2:8" ht="23.25" x14ac:dyDescent="0.25">
      <c r="B52" s="2"/>
      <c r="C52" s="2"/>
      <c r="D52" s="2"/>
      <c r="E52" s="2"/>
      <c r="F52" s="2"/>
      <c r="G52" s="2"/>
      <c r="H52" s="2"/>
    </row>
    <row r="53" spans="2:8" ht="23.25" x14ac:dyDescent="0.25">
      <c r="B53" s="2"/>
      <c r="C53" s="2"/>
      <c r="D53" s="2"/>
      <c r="E53" s="2"/>
      <c r="F53" s="2"/>
      <c r="G53" s="2"/>
      <c r="H53" s="2"/>
    </row>
    <row r="54" spans="2:8" ht="23.25" x14ac:dyDescent="0.25">
      <c r="B54" s="2"/>
      <c r="C54" s="2"/>
      <c r="D54" s="2"/>
      <c r="E54" s="2"/>
      <c r="F54" s="2"/>
      <c r="G54" s="2"/>
      <c r="H54" s="2"/>
    </row>
    <row r="55" spans="2:8" ht="23.25" x14ac:dyDescent="0.25">
      <c r="B55" s="2"/>
      <c r="C55" s="2"/>
      <c r="D55" s="2"/>
      <c r="E55" s="2"/>
      <c r="F55" s="2"/>
      <c r="G55" s="2"/>
      <c r="H55" s="2"/>
    </row>
    <row r="56" spans="2:8" ht="23.25" x14ac:dyDescent="0.25">
      <c r="B56" s="2"/>
      <c r="C56" s="2"/>
      <c r="D56" s="2"/>
      <c r="E56" s="2"/>
      <c r="F56" s="2"/>
      <c r="G56" s="2"/>
      <c r="H56" s="2"/>
    </row>
    <row r="57" spans="2:8" ht="23.25" x14ac:dyDescent="0.25">
      <c r="B57" s="2"/>
      <c r="C57" s="2"/>
      <c r="D57" s="2"/>
      <c r="E57" s="2"/>
      <c r="F57" s="2"/>
      <c r="G57" s="2"/>
      <c r="H57" s="2"/>
    </row>
  </sheetData>
  <mergeCells count="8">
    <mergeCell ref="G3:H3"/>
    <mergeCell ref="D12:E12"/>
    <mergeCell ref="D13:E13"/>
    <mergeCell ref="D14:E14"/>
    <mergeCell ref="B6:H6"/>
    <mergeCell ref="B7:H7"/>
    <mergeCell ref="B8:D8"/>
    <mergeCell ref="B11:E11"/>
  </mergeCells>
  <printOptions horizontalCentered="1"/>
  <pageMargins left="0.70866141732283472" right="0.70866141732283472" top="0.86614173228346458" bottom="1.0629921259842521" header="0.19685039370078741" footer="3.937007874015748E-2"/>
  <pageSetup paperSize="9" scale="60" orientation="landscape" r:id="rId1"/>
  <headerFooter scaleWithDoc="0"/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J25"/>
  <sheetViews>
    <sheetView showGridLines="0" view="pageBreakPreview" zoomScaleNormal="100" zoomScaleSheetLayoutView="100" workbookViewId="0">
      <selection activeCell="G25" sqref="G25"/>
    </sheetView>
  </sheetViews>
  <sheetFormatPr defaultRowHeight="15" x14ac:dyDescent="0.25"/>
  <cols>
    <col min="1" max="1" width="18.5703125" customWidth="1"/>
    <col min="2" max="2" width="56" customWidth="1"/>
    <col min="3" max="3" width="34" customWidth="1"/>
    <col min="4" max="6" width="15.7109375" customWidth="1"/>
    <col min="7" max="7" width="22" bestFit="1" customWidth="1"/>
    <col min="8" max="8" width="20.5703125" bestFit="1" customWidth="1"/>
    <col min="10" max="10" width="11.7109375" bestFit="1" customWidth="1"/>
  </cols>
  <sheetData>
    <row r="3" spans="1:10" ht="35.450000000000003" customHeight="1" x14ac:dyDescent="0.25">
      <c r="F3" s="27" t="e" vm="1">
        <v>#VALUE!</v>
      </c>
      <c r="G3" s="27"/>
      <c r="H3" s="27"/>
    </row>
    <row r="4" spans="1:10" ht="15.75" thickBot="1" x14ac:dyDescent="0.3"/>
    <row r="5" spans="1:10" ht="21" x14ac:dyDescent="0.35">
      <c r="A5" s="38" t="s">
        <v>19</v>
      </c>
      <c r="B5" s="39"/>
      <c r="C5" s="39"/>
      <c r="D5" s="39"/>
      <c r="E5" s="39"/>
      <c r="F5" s="39"/>
      <c r="G5" s="39"/>
      <c r="H5" s="40"/>
    </row>
    <row r="6" spans="1:10" ht="21.75" thickBot="1" x14ac:dyDescent="0.4">
      <c r="A6" s="41" t="s">
        <v>16</v>
      </c>
      <c r="B6" s="42"/>
      <c r="C6" s="42"/>
      <c r="D6" s="42"/>
      <c r="E6" s="42"/>
      <c r="F6" s="42"/>
      <c r="G6" s="42"/>
      <c r="H6" s="43"/>
    </row>
    <row r="9" spans="1:10" ht="28.5" customHeight="1" x14ac:dyDescent="0.25">
      <c r="A9" s="45" t="s">
        <v>3</v>
      </c>
      <c r="B9" s="46"/>
      <c r="C9" s="46"/>
      <c r="D9" s="46"/>
      <c r="E9" s="46"/>
      <c r="F9" s="46"/>
      <c r="G9" s="46"/>
      <c r="H9" s="46"/>
    </row>
    <row r="10" spans="1:10" ht="15" customHeight="1" x14ac:dyDescent="0.25">
      <c r="A10" s="44" t="s">
        <v>4</v>
      </c>
      <c r="B10" s="44" t="s">
        <v>5</v>
      </c>
      <c r="C10" s="48" t="s">
        <v>17</v>
      </c>
      <c r="D10" s="44" t="s">
        <v>14</v>
      </c>
      <c r="E10" s="44" t="s">
        <v>15</v>
      </c>
      <c r="F10" s="48" t="s">
        <v>6</v>
      </c>
      <c r="G10" s="48" t="s">
        <v>7</v>
      </c>
      <c r="H10" s="48" t="s">
        <v>8</v>
      </c>
    </row>
    <row r="11" spans="1:10" x14ac:dyDescent="0.25">
      <c r="A11" s="44"/>
      <c r="B11" s="44"/>
      <c r="C11" s="49"/>
      <c r="D11" s="44"/>
      <c r="E11" s="44"/>
      <c r="F11" s="49"/>
      <c r="G11" s="49"/>
      <c r="H11" s="49"/>
    </row>
    <row r="12" spans="1:10" x14ac:dyDescent="0.25">
      <c r="A12" s="17"/>
      <c r="B12" s="18"/>
      <c r="C12" s="18"/>
      <c r="D12" s="18"/>
      <c r="E12" s="18"/>
      <c r="F12" s="21">
        <f>SUBTOTAL(9,F14:F19)</f>
        <v>9493143.7400000021</v>
      </c>
      <c r="G12" s="19">
        <f>SUBTOTAL(3,G14:G19)</f>
        <v>6</v>
      </c>
      <c r="H12" s="20"/>
    </row>
    <row r="13" spans="1:10" x14ac:dyDescent="0.25">
      <c r="A13" s="17"/>
      <c r="B13" s="20"/>
      <c r="C13" s="20"/>
      <c r="D13" s="20"/>
      <c r="E13" s="20"/>
      <c r="F13" s="20"/>
      <c r="G13" s="20"/>
      <c r="H13" s="20"/>
    </row>
    <row r="14" spans="1:10" ht="30" customHeight="1" x14ac:dyDescent="0.25">
      <c r="A14" s="5" t="s">
        <v>28</v>
      </c>
      <c r="B14" s="5" t="s">
        <v>33</v>
      </c>
      <c r="C14" s="5" t="s">
        <v>34</v>
      </c>
      <c r="D14" s="6">
        <v>4283361.29</v>
      </c>
      <c r="E14" s="6">
        <v>4240951.42</v>
      </c>
      <c r="F14" s="6">
        <v>3604808.7</v>
      </c>
      <c r="G14" s="1" t="s">
        <v>9</v>
      </c>
      <c r="H14" s="6">
        <v>4.3899999999999997</v>
      </c>
    </row>
    <row r="15" spans="1:10" ht="30" customHeight="1" x14ac:dyDescent="0.25">
      <c r="A15" s="5" t="s">
        <v>26</v>
      </c>
      <c r="B15" s="5" t="s">
        <v>30</v>
      </c>
      <c r="C15" s="5" t="s">
        <v>18</v>
      </c>
      <c r="D15" s="6">
        <v>776073.7</v>
      </c>
      <c r="E15" s="6">
        <v>776073.7</v>
      </c>
      <c r="F15" s="6">
        <v>659662.65</v>
      </c>
      <c r="G15" s="1" t="s">
        <v>9</v>
      </c>
      <c r="H15" s="6" t="s">
        <v>36</v>
      </c>
      <c r="J15" s="23"/>
    </row>
    <row r="16" spans="1:10" ht="30" customHeight="1" x14ac:dyDescent="0.25">
      <c r="A16" s="5" t="s">
        <v>20</v>
      </c>
      <c r="B16" s="5" t="s">
        <v>21</v>
      </c>
      <c r="C16" s="5" t="s">
        <v>22</v>
      </c>
      <c r="D16" s="6">
        <v>3094760.3</v>
      </c>
      <c r="E16" s="6">
        <v>2777505.82</v>
      </c>
      <c r="F16" s="6">
        <v>2360879.9500000002</v>
      </c>
      <c r="G16" s="1" t="s">
        <v>9</v>
      </c>
      <c r="H16" s="6" t="s">
        <v>36</v>
      </c>
    </row>
    <row r="17" spans="1:8" ht="30" customHeight="1" x14ac:dyDescent="0.25">
      <c r="A17" s="5" t="s">
        <v>23</v>
      </c>
      <c r="B17" s="5" t="s">
        <v>24</v>
      </c>
      <c r="C17" s="5" t="s">
        <v>25</v>
      </c>
      <c r="D17" s="6">
        <v>3148158.74</v>
      </c>
      <c r="E17" s="6">
        <v>3148158.74</v>
      </c>
      <c r="F17" s="6">
        <v>2675934.9300000002</v>
      </c>
      <c r="G17" s="1" t="s">
        <v>9</v>
      </c>
      <c r="H17" s="6">
        <v>3.99</v>
      </c>
    </row>
    <row r="18" spans="1:8" ht="30" customHeight="1" x14ac:dyDescent="0.25">
      <c r="A18" s="5" t="s">
        <v>29</v>
      </c>
      <c r="B18" s="5" t="s">
        <v>35</v>
      </c>
      <c r="C18" s="5" t="s">
        <v>34</v>
      </c>
      <c r="D18" s="6">
        <v>131902.54999999999</v>
      </c>
      <c r="E18" s="6">
        <v>124587.5</v>
      </c>
      <c r="F18" s="6">
        <v>105899.38</v>
      </c>
      <c r="G18" s="1" t="s">
        <v>9</v>
      </c>
      <c r="H18" s="6">
        <v>3.79</v>
      </c>
    </row>
    <row r="19" spans="1:8" ht="30" customHeight="1" x14ac:dyDescent="0.25">
      <c r="A19" s="5" t="s">
        <v>27</v>
      </c>
      <c r="B19" s="5" t="s">
        <v>31</v>
      </c>
      <c r="C19" s="5" t="s">
        <v>32</v>
      </c>
      <c r="D19" s="6">
        <v>101127.21</v>
      </c>
      <c r="E19" s="6">
        <v>101127.21</v>
      </c>
      <c r="F19" s="6">
        <v>85958.13</v>
      </c>
      <c r="G19" s="1" t="s">
        <v>9</v>
      </c>
      <c r="H19" s="6">
        <v>3.59</v>
      </c>
    </row>
    <row r="20" spans="1:8" x14ac:dyDescent="0.25">
      <c r="A20" s="47" t="s">
        <v>37</v>
      </c>
      <c r="B20" s="47"/>
      <c r="C20" s="47"/>
      <c r="D20" s="47"/>
      <c r="E20" s="47"/>
      <c r="F20" s="47"/>
    </row>
    <row r="21" spans="1:8" ht="20.100000000000001" customHeight="1" x14ac:dyDescent="0.25"/>
    <row r="22" spans="1:8" ht="20.100000000000001" customHeight="1" x14ac:dyDescent="0.25"/>
    <row r="23" spans="1:8" ht="28.5" customHeight="1" x14ac:dyDescent="0.25">
      <c r="A23" s="51" t="s">
        <v>40</v>
      </c>
      <c r="B23" s="52"/>
      <c r="C23" s="52"/>
      <c r="D23" s="52"/>
    </row>
    <row r="24" spans="1:8" ht="28.5" customHeight="1" x14ac:dyDescent="0.25">
      <c r="A24" s="24" t="s">
        <v>4</v>
      </c>
      <c r="B24" s="25" t="s">
        <v>5</v>
      </c>
      <c r="C24" s="25" t="s">
        <v>17</v>
      </c>
      <c r="D24" s="50" t="s">
        <v>44</v>
      </c>
    </row>
    <row r="25" spans="1:8" ht="30" customHeight="1" x14ac:dyDescent="0.25">
      <c r="A25" s="5" t="s">
        <v>41</v>
      </c>
      <c r="B25" s="5" t="s">
        <v>42</v>
      </c>
      <c r="C25" s="5" t="s">
        <v>43</v>
      </c>
      <c r="D25" s="53" t="s">
        <v>45</v>
      </c>
    </row>
  </sheetData>
  <autoFilter ref="A13:H19" xr:uid="{00000000-0009-0000-0000-000001000000}">
    <sortState xmlns:xlrd2="http://schemas.microsoft.com/office/spreadsheetml/2017/richdata2" ref="A14:H19">
      <sortCondition descending="1" ref="H13:H19"/>
    </sortState>
  </autoFilter>
  <sortState xmlns:xlrd2="http://schemas.microsoft.com/office/spreadsheetml/2017/richdata2" ref="A16:H19">
    <sortCondition descending="1" ref="H16:H19"/>
  </sortState>
  <mergeCells count="14">
    <mergeCell ref="A20:F20"/>
    <mergeCell ref="A9:H9"/>
    <mergeCell ref="A10:A11"/>
    <mergeCell ref="B10:B11"/>
    <mergeCell ref="F10:F11"/>
    <mergeCell ref="G10:G11"/>
    <mergeCell ref="H10:H11"/>
    <mergeCell ref="C10:C11"/>
    <mergeCell ref="A23:D23"/>
    <mergeCell ref="F3:H3"/>
    <mergeCell ref="A5:H5"/>
    <mergeCell ref="A6:H6"/>
    <mergeCell ref="D10:D11"/>
    <mergeCell ref="E10:E11"/>
  </mergeCells>
  <printOptions horizontalCentered="1"/>
  <pageMargins left="0.70866141732283472" right="0.70866141732283472" top="0.86614173228346458" bottom="1.0629921259842521" header="0.19685039370078741" footer="3.937007874015748E-2"/>
  <pageSetup paperSize="9" scale="60" orientation="landscape" r:id="rId1"/>
  <headerFooter scaleWithDoc="0"/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2</vt:i4>
      </vt:variant>
      <vt:variant>
        <vt:lpstr>Intervalos com Nome</vt:lpstr>
      </vt:variant>
      <vt:variant>
        <vt:i4>3</vt:i4>
      </vt:variant>
    </vt:vector>
  </HeadingPairs>
  <TitlesOfParts>
    <vt:vector size="5" baseType="lpstr">
      <vt:lpstr>Resumo_PACS-2024-27</vt:lpstr>
      <vt:lpstr>PACS-2024-27_Mérito</vt:lpstr>
      <vt:lpstr>'PACS-2024-27_Mérito'!Área_de_Impressão</vt:lpstr>
      <vt:lpstr>'Resumo_PACS-2024-27'!Área_de_Impressão</vt:lpstr>
      <vt:lpstr>'PACS-2024-27_Mérito'!Títulos_de_Impressão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Utilizador do Windows</dc:creator>
  <cp:lastModifiedBy>Patricia Fernandes</cp:lastModifiedBy>
  <cp:lastPrinted>2025-09-02T15:02:50Z</cp:lastPrinted>
  <dcterms:created xsi:type="dcterms:W3CDTF">2017-07-06T14:30:30Z</dcterms:created>
  <dcterms:modified xsi:type="dcterms:W3CDTF">2025-09-22T15:15:05Z</dcterms:modified>
</cp:coreProperties>
</file>