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\Avisos\OE2.4\2025\Set_Dez\2.4 Reforço da segurança contra o risco de aluviões\Publicação\"/>
    </mc:Choice>
  </mc:AlternateContent>
  <xr:revisionPtr revIDLastSave="0" documentId="13_ncr:1_{7380D57D-6532-4899-9194-0CA40A6ACE3F}" xr6:coauthVersionLast="47" xr6:coauthVersionMax="47" xr10:uidLastSave="{00000000-0000-0000-0000-000000000000}"/>
  <bookViews>
    <workbookView xWindow="-110" yWindow="-110" windowWidth="19420" windowHeight="10300" xr2:uid="{3405DB1C-7979-496B-AAEA-BE78445DDE35}"/>
  </bookViews>
  <sheets>
    <sheet name="Adapt.alter.climáticas" sheetId="1" r:id="rId1"/>
  </sheets>
  <definedNames>
    <definedName name="_xlnm._FilterDatabase" localSheetId="0" hidden="1">'Adapt.alter.climáticas'!$A$9:$K$18</definedName>
    <definedName name="_xlnm.Print_Area" localSheetId="0">'Adapt.alter.climáticas'!$A$3:$K$18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C19" i="1"/>
  <c r="I10" i="1" l="1"/>
  <c r="I18" i="1"/>
  <c r="I16" i="1"/>
  <c r="J18" i="1" l="1"/>
</calcChain>
</file>

<file path=xl/sharedStrings.xml><?xml version="1.0" encoding="utf-8"?>
<sst xmlns="http://schemas.openxmlformats.org/spreadsheetml/2006/main" count="65" uniqueCount="58">
  <si>
    <t>Tipologias da operação</t>
  </si>
  <si>
    <t>PONDERAÇÃO (%)</t>
  </si>
  <si>
    <t>Ponderação N1 (%)</t>
  </si>
  <si>
    <t>Mínimo</t>
  </si>
  <si>
    <t>Máximo</t>
  </si>
  <si>
    <t>Contributo da operação para os indicadores de realização e de resultado do Programa</t>
  </si>
  <si>
    <t>Contributo da operação para os indicadores de realização e de resultado definidos para o Objetivo Especifico</t>
  </si>
  <si>
    <t>X</t>
  </si>
  <si>
    <t>Adequação da operação aos objetivos e medidas de política pública na respetiva área de intervenção</t>
  </si>
  <si>
    <t>Contributo da operação para os objetivos previstos nos instrumentos de planeamento setorial</t>
  </si>
  <si>
    <t>Adequação dos meios físicos e tecnológicos  às ações propostas</t>
  </si>
  <si>
    <t>Capacidade técnica de implementação da operação</t>
  </si>
  <si>
    <t>Será avaliada a robustez da equipa responsável pela operação, incluindo o planeamento, a execução e o acompanhamento e monotorização da operação e os recursos técnicos disponíveis</t>
  </si>
  <si>
    <t>Abrangência do público-alvo e/ou cobertura geográfica e populacional da operação</t>
  </si>
  <si>
    <t>Impacto e abrangência na população, face às ações de capacitação e divulgação de informação</t>
  </si>
  <si>
    <t>Será avaliado o impacto e a abrangência das ações de capacitação e divulgação de informação realizadas, com o intuito de instruir a população</t>
  </si>
  <si>
    <t xml:space="preserve">Contributo da operação para a resiliência territorial </t>
  </si>
  <si>
    <t xml:space="preserve">Contributo para a identificação e/ou correção das vulnerabilidades do território às alterações climáticas </t>
  </si>
  <si>
    <t>Será avaliado o contributo da operação para a identificação e/ou correção das vulnerabilidades do território e necessidades específicas face aos fénomenos de alterações climáticas registados ou cenarizados no território abrangido, sendo valorizados as ações que identifiquem e/ou corrijam as vulnerabilidades do território.</t>
  </si>
  <si>
    <t>Coerência e adequação da operação e do plano de trabalhos face ao diagnóstico de necessidades e aos objetivos visados</t>
  </si>
  <si>
    <t>Caráter prioritário da intervenção, face ao risco de acidentes graves e catástrofes relacionados com eventos extremos associados às alterações climáticas</t>
  </si>
  <si>
    <t xml:space="preserve">Será avaliado o grau de prioridade conferido às intervenções nos Programas ou Planos que as enquadrem. </t>
  </si>
  <si>
    <t>Adequação do plano de trabalho e tecnologias utilizadas para serem atingidos os resultados visados, associados às alterações climáticas</t>
  </si>
  <si>
    <t xml:space="preserve">Serão avaliados os planos de trabalho e as tecnologias das intervenções e se os mesmos são fundamentadamente adequados face aos resultados pretendidos
</t>
  </si>
  <si>
    <t>Abordagem integrada, complementaridade e sinergias</t>
  </si>
  <si>
    <t>Complementaridade e sinergias com intervenções financiadas por outros instrumentos de financiamento comunitários e/ou nacionais</t>
  </si>
  <si>
    <t>Será avaliado se a operação tem complementaridade e sinergias com intervenções financiadas por outros instrumentos de financiamento comunitários e/ou nacionais</t>
  </si>
  <si>
    <t xml:space="preserve">
 Impacto e a abrangência na instrução da população :
• Incidência em 3 ou mais Municipios: 5 pontos;
• Incidência em 2 Municipios: 3 pontos;
• Incidência em 1  Município: 1 ponto;
• Sem impacto: 0 pontos.</t>
  </si>
  <si>
    <t>A - Adequação à Estratégia
(25%)</t>
  </si>
  <si>
    <t>D - Qualidade
(25%)</t>
  </si>
  <si>
    <r>
      <t>Tipologia de Operação</t>
    </r>
    <r>
      <rPr>
        <sz val="11"/>
        <rFont val="Calibri"/>
        <family val="2"/>
        <scheme val="minor"/>
      </rPr>
      <t>: Adaptação às alterações climáticas</t>
    </r>
  </si>
  <si>
    <r>
      <t xml:space="preserve">Tipologia de Intervenção: </t>
    </r>
    <r>
      <rPr>
        <sz val="11"/>
        <rFont val="Calibri"/>
        <family val="2"/>
        <scheme val="minor"/>
      </rPr>
      <t>Adaptação às alterações climáticas</t>
    </r>
  </si>
  <si>
    <r>
      <t>Tipologia de Ação:</t>
    </r>
    <r>
      <rPr>
        <sz val="11"/>
        <rFont val="Calibri"/>
        <family val="2"/>
        <scheme val="minor"/>
      </rPr>
      <t xml:space="preserve"> Adaptação às alterações climáticas</t>
    </r>
  </si>
  <si>
    <r>
      <t xml:space="preserve">Objetivo específico: </t>
    </r>
    <r>
      <rPr>
        <sz val="11"/>
        <rFont val="Calibri"/>
        <family val="2"/>
        <scheme val="minor"/>
      </rPr>
      <t>2 - iv) Promover a adaptação às alterações climáticas, a prevenção dos riscos de catástrofe e a resiliência, tendo em conta abordagens baseadas em ecossistemas</t>
    </r>
  </si>
  <si>
    <r>
      <t>Objetivo de Política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OP2</t>
    </r>
  </si>
  <si>
    <t>Subcritério N3</t>
  </si>
  <si>
    <t>Critério N1</t>
  </si>
  <si>
    <t>Parâmetros de Avaliação</t>
  </si>
  <si>
    <t>Subcritério N2</t>
  </si>
  <si>
    <t>Densificação</t>
  </si>
  <si>
    <t>Ponderação dos Critérios N1</t>
  </si>
  <si>
    <t>Ponderação dos Subcritérios N2</t>
  </si>
  <si>
    <t>C - Impacto
(30%)</t>
  </si>
  <si>
    <t>Será avaliado o contributo da operação para o cumprimento dos objetivos previstos nos instrumentos de planeamento setorial que as enquadram. 
A pontuação será atribuída em função do número de Estratégias/ Programas/ Planos que a operação demonstra contributo para o cumprimento das metas/objetivos/prioridades previstas nos respetivos instrumentos.</t>
  </si>
  <si>
    <t>Ponderação dos Subcritérios N3</t>
  </si>
  <si>
    <t>Ações materiais de adaptação às alterações climáticas</t>
  </si>
  <si>
    <r>
      <t>A Classificação Final (CF) da candidatura é estabelecida por agregação das Classificações dos Critérios (C) e das respetivas Ponderações, para a Tipologia de operação:
 2022 – Ações materiais de adaptação às alterações climáticas, através da aplicação da seguinte fórmula:</t>
    </r>
    <r>
      <rPr>
        <b/>
        <sz val="11"/>
        <color theme="9" tint="-0.249977111117893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rgb="FF0070C0"/>
        <rFont val="Calibri"/>
        <family val="2"/>
        <scheme val="minor"/>
      </rPr>
      <t xml:space="preserve">CF=[0,25*(0,65*((0,45*CA1)+(0,55*CA2))+(0,35*CA3))+(0,2*CB1)+(0,3*CC1)+0,25*(0,75*((0,45*CD1)+(0,55*CD2))+(0,25*CD3))]*CM
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Em que:
CA… CD - Pontuação atribuída ao critério de seleção (ou subcritério) A… D
CM – Coeficiente de Majoração</t>
    </r>
  </si>
  <si>
    <t>B - Capacidade de Execução
(20%)</t>
  </si>
  <si>
    <r>
      <t xml:space="preserve">Será avaliado o contributo da operação para um dos seguintes indicadores de realização definidos para o Objetivo Específico:
 - Proteções, recentemente construidas ou consolidadas, contra inundações em faixas costeiras e margens fluviais e lacustres;
</t>
    </r>
    <r>
      <rPr>
        <i/>
        <sz val="11"/>
        <rFont val="Calibri"/>
        <family val="2"/>
        <scheme val="minor"/>
      </rPr>
      <t>(Unidade de medida: Km)</t>
    </r>
  </si>
  <si>
    <r>
      <t xml:space="preserve">Será avaliado o contributo da operação para um dos seguintes indicadores de resultado definidos para o Objetivo Específico:
- População que beneficia de medidas de proteção contra inundações;
</t>
    </r>
    <r>
      <rPr>
        <i/>
        <sz val="11"/>
        <rFont val="Calibri"/>
        <family val="2"/>
        <scheme val="minor"/>
      </rPr>
      <t>(Unidade de medida: Pessoas)</t>
    </r>
  </si>
  <si>
    <r>
      <rPr>
        <b/>
        <sz val="11"/>
        <rFont val="Calibri"/>
        <family val="2"/>
        <scheme val="minor"/>
      </rPr>
      <t>A1:</t>
    </r>
    <r>
      <rPr>
        <sz val="11"/>
        <rFont val="Calibri"/>
        <family val="2"/>
        <scheme val="minor"/>
      </rPr>
      <t xml:space="preserve">
- Extensão das proteções, recentemente construídas ou consolidadas, contra inundações em faixas costeiras e margens fluviais e lacustres:  
• &gt; 1 km: 5 pontos;
• Entre 0,1 Km e 1 Km: 3 pontos;
• &lt; 0,1 Km: 1 ponto;
• Não contribui: 0 pontos.</t>
    </r>
  </si>
  <si>
    <r>
      <rPr>
        <b/>
        <sz val="11"/>
        <rFont val="Calibri"/>
        <family val="2"/>
        <scheme val="minor"/>
      </rPr>
      <t>A2:</t>
    </r>
    <r>
      <rPr>
        <sz val="11"/>
        <rFont val="Calibri"/>
        <family val="2"/>
        <scheme val="minor"/>
      </rPr>
      <t xml:space="preserve">
Um dos seguintes, de acordo com a escolha realizada:
- População que beneficia de medidas de proteção contra inundações:
• &gt; 10.000 pessoas: 5 pontos;
• Entre 3.000 e 10.000 pessoas: 3 pontos;
• &lt; 3.000 pessoas: 1 ponto;
• Não contribui: 0 pontos.</t>
    </r>
  </si>
  <si>
    <r>
      <rPr>
        <b/>
        <sz val="11"/>
        <rFont val="Calibri"/>
        <family val="2"/>
        <scheme val="minor"/>
      </rPr>
      <t>A3:</t>
    </r>
    <r>
      <rPr>
        <sz val="11"/>
        <rFont val="Calibri"/>
        <family val="2"/>
        <scheme val="minor"/>
      </rPr>
      <t xml:space="preserve">
Grau de contributo: 
• Contribui para o cumprimento de</t>
    </r>
    <r>
      <rPr>
        <sz val="11"/>
        <color theme="1"/>
        <rFont val="Calibri"/>
        <family val="2"/>
        <scheme val="minor"/>
      </rPr>
      <t xml:space="preserve"> 3 ou mais</t>
    </r>
    <r>
      <rPr>
        <sz val="11"/>
        <rFont val="Calibri"/>
        <family val="2"/>
        <scheme val="minor"/>
      </rPr>
      <t xml:space="preserve"> Estratégias/Programas/Planos: 5 pontos;
• Contribui para o cumprimento de </t>
    </r>
    <r>
      <rPr>
        <sz val="11"/>
        <color theme="1"/>
        <rFont val="Calibri"/>
        <family val="2"/>
        <scheme val="minor"/>
      </rPr>
      <t>2</t>
    </r>
    <r>
      <rPr>
        <sz val="11"/>
        <color rgb="FF0070C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Estratégias/Programas/Planos: 3 pontos;
• Contribui para o cumprimento de 1 Estratégia/Programa/Plano: 1 ponto.</t>
    </r>
  </si>
  <si>
    <r>
      <rPr>
        <b/>
        <sz val="11"/>
        <rFont val="Calibri"/>
        <family val="2"/>
        <scheme val="minor"/>
      </rPr>
      <t>B1:</t>
    </r>
    <r>
      <rPr>
        <sz val="11"/>
        <rFont val="Calibri"/>
        <family val="2"/>
        <scheme val="minor"/>
      </rPr>
      <t xml:space="preserve">
Adequação dos meios alocados à operação, face às dimensões recursos humanos e técnicos:
• São fundamentadamente adequados às duas dimensões, face aos objetivos pretendidos: 5 pontos;
•  São fundamentadamente adequadas a uma dimensão, face aos objetivos pretendidos: 3 pontos;
• Fundamentação insuficiente para demonstrar a sua adequação aos objetivos pretendidos: 1 ponto;
• Não existe fundamentação  para demonstrar a sua adequação aos objetivos pretendidos: 0 pontos.</t>
    </r>
  </si>
  <si>
    <r>
      <rPr>
        <b/>
        <sz val="11"/>
        <rFont val="Calibri"/>
        <family val="2"/>
        <scheme val="minor"/>
      </rPr>
      <t>C1:</t>
    </r>
    <r>
      <rPr>
        <sz val="11"/>
        <rFont val="Calibri"/>
        <family val="2"/>
        <scheme val="minor"/>
      </rPr>
      <t xml:space="preserve">
Desenvolvimento e adequação das dimensões de análise contempladas:
• contempla as 3 dimensões - 5 pontos;
• contempla as 2 dimensões - 3 pontos;
• contempla apenas 1 dimensão - 1 ponto;
• não contempla nenhuma dimensão - 0 pontos.</t>
    </r>
  </si>
  <si>
    <r>
      <rPr>
        <b/>
        <sz val="11"/>
        <rFont val="Calibri"/>
        <family val="2"/>
        <scheme val="minor"/>
      </rPr>
      <t>D1:</t>
    </r>
    <r>
      <rPr>
        <sz val="11"/>
        <rFont val="Calibri"/>
        <family val="2"/>
        <scheme val="minor"/>
      </rPr>
      <t xml:space="preserve">
Grau de Prioridade:
• nível de prioridade alto ou muito alto - 5 pontos;
• nível de prioridade médio - 3 pontos;
• nível de prioridade baixo - 1 ponto;
• inexistente - 0 pontos.</t>
    </r>
  </si>
  <si>
    <r>
      <rPr>
        <b/>
        <sz val="11"/>
        <rFont val="Calibri"/>
        <family val="2"/>
        <scheme val="minor"/>
      </rPr>
      <t>D2:</t>
    </r>
    <r>
      <rPr>
        <sz val="11"/>
        <rFont val="Calibri"/>
        <family val="2"/>
        <scheme val="minor"/>
      </rPr>
      <t xml:space="preserve">
Fundamentação do plano de trabalho e tecnologias utilizadas,  face aos resultados pretendidos. :
• São ambos adequados aos resultados pretendidos: 5 pontos;
• Um deles revela ser insuficente aos resultados pretendidos: 3 pontos
• São ambos insuficientes para demonstrar a sua adequação aos resultados pretendidos: 1 ponto.
• Não existe fundamentação que demostre a adequação do plano de trabalhos e das tecnologias utilizadas aos resultados pretendidos: 0 pontos.</t>
    </r>
  </si>
  <si>
    <r>
      <rPr>
        <b/>
        <sz val="11"/>
        <rFont val="Calibri"/>
        <family val="2"/>
        <scheme val="minor"/>
      </rPr>
      <t>D3:</t>
    </r>
    <r>
      <rPr>
        <sz val="11"/>
        <rFont val="Calibri"/>
        <family val="2"/>
        <scheme val="minor"/>
      </rPr>
      <t xml:space="preserve">
Complementaridade e sinergias da operação com operações anteriores:
• Evidência de complementaridade e sinergias com operações apoiadas no âmbito do Portugal 2020: 5 pontos;
• Evidência de complementaridade e sinergias com outras operações anteriores: </t>
    </r>
    <r>
      <rPr>
        <sz val="11"/>
        <color theme="1"/>
        <rFont val="Calibri"/>
        <family val="2"/>
        <scheme val="minor"/>
      </rPr>
      <t>3 pontos;</t>
    </r>
    <r>
      <rPr>
        <sz val="11"/>
        <rFont val="Calibri"/>
        <family val="2"/>
        <scheme val="minor"/>
      </rPr>
      <t xml:space="preserve">
• Não evidencia complementaridade: 0 pontos.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</si>
</sst>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theme="9" tint="-0.249977111117893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</font>
    <font>
      <sz val="20"/>
      <name val="Calibri"/>
      <family val="2"/>
      <scheme val="minor"/>
    </font>
    <font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11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5" fillId="0" borderId="0" xfId="1"/>
    <xf numFmtId="10" fontId="5" fillId="0" borderId="0" xfId="1" applyNumberFormat="1" applyAlignment="1">
      <alignment horizontal="center" vertical="center"/>
    </xf>
    <xf numFmtId="0" fontId="5" fillId="0" borderId="1" xfId="1" applyBorder="1"/>
    <xf numFmtId="0" fontId="6" fillId="3" borderId="1" xfId="2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5" fillId="0" borderId="0" xfId="1" applyAlignment="1">
      <alignment horizontal="center" vertical="center"/>
    </xf>
    <xf numFmtId="164" fontId="5" fillId="0" borderId="0" xfId="1" applyNumberForma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2" borderId="1" xfId="1" quotePrefix="1" applyFont="1" applyFill="1" applyBorder="1" applyAlignment="1">
      <alignment horizontal="center" vertical="center" wrapText="1"/>
    </xf>
    <xf numFmtId="0" fontId="5" fillId="0" borderId="0" xfId="1" applyAlignment="1">
      <alignment horizontal="left"/>
    </xf>
    <xf numFmtId="0" fontId="16" fillId="2" borderId="1" xfId="1" applyFont="1" applyFill="1" applyBorder="1" applyAlignment="1">
      <alignment horizontal="left" vertical="center" wrapText="1"/>
    </xf>
    <xf numFmtId="0" fontId="17" fillId="6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left" vertical="center" wrapText="1"/>
    </xf>
    <xf numFmtId="0" fontId="17" fillId="5" borderId="1" xfId="0" quotePrefix="1" applyFont="1" applyFill="1" applyBorder="1" applyAlignment="1">
      <alignment horizontal="left" vertical="center" wrapText="1"/>
    </xf>
    <xf numFmtId="0" fontId="5" fillId="0" borderId="0" xfId="1" applyAlignment="1">
      <alignment horizontal="left" vertical="center"/>
    </xf>
    <xf numFmtId="0" fontId="5" fillId="0" borderId="1" xfId="1" applyBorder="1" applyAlignment="1">
      <alignment horizontal="left" vertical="center"/>
    </xf>
    <xf numFmtId="0" fontId="17" fillId="0" borderId="1" xfId="0" quotePrefix="1" applyFont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9" fontId="21" fillId="0" borderId="1" xfId="6" quotePrefix="1" applyFont="1" applyFill="1" applyBorder="1" applyAlignment="1">
      <alignment horizontal="center" vertical="center" wrapText="1"/>
    </xf>
    <xf numFmtId="9" fontId="21" fillId="0" borderId="1" xfId="0" quotePrefix="1" applyNumberFormat="1" applyFont="1" applyBorder="1" applyAlignment="1">
      <alignment horizontal="center" vertical="center" wrapText="1"/>
    </xf>
    <xf numFmtId="0" fontId="7" fillId="7" borderId="1" xfId="1" quotePrefix="1" applyFont="1" applyFill="1" applyBorder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9" fillId="3" borderId="1" xfId="1" quotePrefix="1" applyFont="1" applyFill="1" applyBorder="1" applyAlignment="1">
      <alignment horizontal="center" vertical="center" textRotation="90" wrapText="1"/>
    </xf>
    <xf numFmtId="0" fontId="7" fillId="4" borderId="1" xfId="2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left" vertical="center" wrapText="1"/>
    </xf>
    <xf numFmtId="0" fontId="17" fillId="6" borderId="1" xfId="1" applyFont="1" applyFill="1" applyBorder="1" applyAlignment="1">
      <alignment horizontal="center" vertical="center"/>
    </xf>
    <xf numFmtId="9" fontId="21" fillId="0" borderId="1" xfId="6" quotePrefix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left" vertical="center" wrapText="1"/>
    </xf>
    <xf numFmtId="0" fontId="7" fillId="7" borderId="1" xfId="1" applyFont="1" applyFill="1" applyBorder="1" applyAlignment="1">
      <alignment horizontal="left" vertical="center"/>
    </xf>
    <xf numFmtId="0" fontId="7" fillId="4" borderId="1" xfId="3" applyFont="1" applyFill="1" applyBorder="1" applyAlignment="1">
      <alignment horizontal="center" vertical="center" wrapText="1"/>
    </xf>
    <xf numFmtId="10" fontId="5" fillId="0" borderId="0" xfId="1" applyNumberFormat="1" applyAlignment="1">
      <alignment horizontal="center" vertical="center"/>
    </xf>
    <xf numFmtId="0" fontId="18" fillId="2" borderId="1" xfId="1" applyFont="1" applyFill="1" applyBorder="1" applyAlignment="1">
      <alignment horizontal="left" vertical="center" wrapText="1"/>
    </xf>
    <xf numFmtId="0" fontId="17" fillId="5" borderId="1" xfId="0" quotePrefix="1" applyFont="1" applyFill="1" applyBorder="1" applyAlignment="1">
      <alignment horizontal="left"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7" applyAlignment="1">
      <alignment horizontal="center" vertical="center" wrapText="1"/>
    </xf>
  </cellXfs>
  <cellStyles count="8">
    <cellStyle name="Normal" xfId="0" builtinId="0"/>
    <cellStyle name="Normal 2 2 8 2 2 2 5" xfId="4" xr:uid="{4CDBE349-7B20-4E3B-8E56-FF34189DB0EE}"/>
    <cellStyle name="Normal 4 5" xfId="5" xr:uid="{47168C63-137E-4F9F-BEA0-181BBB7DBDD7}"/>
    <cellStyle name="Normal 4 8 2 2 2" xfId="1" xr:uid="{078D0653-2BC3-45B5-9B12-63F5645EFE55}"/>
    <cellStyle name="Normal 4 8 2 2 2 3" xfId="2" xr:uid="{E52D4B7D-A833-4003-9D19-8AE651FD4244}"/>
    <cellStyle name="Normal 4 8 2 2 2 4" xfId="7" xr:uid="{3A0119AE-E615-44AF-91FC-A364B03C4967}"/>
    <cellStyle name="Normal 4 8 2 2 2 5" xfId="3" xr:uid="{6DC3ABED-0D9A-45A3-BDE5-6479219EED4E}"/>
    <cellStyle name="Percentagem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415900</xdr:colOff>
      <xdr:row>1</xdr:row>
      <xdr:rowOff>933</xdr:rowOff>
    </xdr:to>
    <xdr:pic>
      <xdr:nvPicPr>
        <xdr:cNvPr id="2" name="Imagem 1" descr="Uma imagem com texto, Tipo de letra, Gráficos, logótipo&#10;&#10;Descrição gerada automaticamente">
          <a:extLst>
            <a:ext uri="{FF2B5EF4-FFF2-40B4-BE49-F238E27FC236}">
              <a16:creationId xmlns:a16="http://schemas.microsoft.com/office/drawing/2014/main" id="{C3B2235F-6750-4AE3-91CA-36219F397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8817" cy="5560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5A133-DA09-40B2-BBB6-668C14820582}">
  <sheetPr>
    <pageSetUpPr fitToPage="1"/>
  </sheetPr>
  <dimension ref="A1:N29"/>
  <sheetViews>
    <sheetView showGridLines="0" tabSelected="1" topLeftCell="E1" zoomScale="85" zoomScaleNormal="85" workbookViewId="0">
      <selection activeCell="G16" sqref="G16"/>
    </sheetView>
  </sheetViews>
  <sheetFormatPr defaultColWidth="9.1796875" defaultRowHeight="14.5" x14ac:dyDescent="0.35"/>
  <cols>
    <col min="1" max="1" width="19.453125" style="1" customWidth="1"/>
    <col min="2" max="2" width="8.453125" style="1" hidden="1" customWidth="1"/>
    <col min="3" max="3" width="10.54296875" style="1" hidden="1" customWidth="1"/>
    <col min="4" max="4" width="22.453125" style="11" customWidth="1"/>
    <col min="5" max="5" width="24.7265625" style="16" customWidth="1"/>
    <col min="6" max="6" width="58.1796875" style="1" customWidth="1"/>
    <col min="7" max="7" width="61.81640625" style="1" customWidth="1"/>
    <col min="8" max="8" width="11.54296875" style="1" customWidth="1"/>
    <col min="9" max="9" width="14.453125" style="1" customWidth="1"/>
    <col min="10" max="10" width="14.1796875" style="1" customWidth="1"/>
    <col min="11" max="11" width="14.453125" style="1" customWidth="1"/>
    <col min="12" max="12" width="7" style="2" bestFit="1" customWidth="1"/>
    <col min="13" max="14" width="8.1796875" style="7" bestFit="1" customWidth="1"/>
    <col min="15" max="16384" width="9.1796875" style="1"/>
  </cols>
  <sheetData>
    <row r="1" spans="1:14" ht="44.15" customHeight="1" x14ac:dyDescent="0.35"/>
    <row r="2" spans="1:14" ht="34.5" customHeight="1" x14ac:dyDescent="0.35">
      <c r="A2" s="33" t="s">
        <v>34</v>
      </c>
      <c r="B2" s="33"/>
      <c r="C2" s="33"/>
      <c r="D2" s="33"/>
      <c r="E2" s="33"/>
      <c r="F2" s="33"/>
      <c r="G2" s="33"/>
      <c r="H2" s="31" t="s">
        <v>1</v>
      </c>
      <c r="I2" s="31"/>
      <c r="J2" s="31"/>
      <c r="K2" s="10" t="s">
        <v>0</v>
      </c>
    </row>
    <row r="3" spans="1:14" x14ac:dyDescent="0.35">
      <c r="A3" s="23" t="s">
        <v>33</v>
      </c>
      <c r="B3" s="23"/>
      <c r="C3" s="23"/>
      <c r="D3" s="23"/>
      <c r="E3" s="23"/>
      <c r="F3" s="23"/>
      <c r="G3" s="23"/>
      <c r="H3" s="31"/>
      <c r="I3" s="31"/>
      <c r="J3" s="31"/>
      <c r="K3" s="26" t="s">
        <v>45</v>
      </c>
    </row>
    <row r="4" spans="1:14" x14ac:dyDescent="0.35">
      <c r="A4" s="23" t="s">
        <v>32</v>
      </c>
      <c r="B4" s="23"/>
      <c r="C4" s="23"/>
      <c r="D4" s="23"/>
      <c r="E4" s="23"/>
      <c r="F4" s="23"/>
      <c r="G4" s="23"/>
      <c r="H4" s="31"/>
      <c r="I4" s="31"/>
      <c r="J4" s="31"/>
      <c r="K4" s="26"/>
    </row>
    <row r="5" spans="1:14" x14ac:dyDescent="0.35">
      <c r="A5" s="23" t="s">
        <v>31</v>
      </c>
      <c r="B5" s="23"/>
      <c r="C5" s="23"/>
      <c r="D5" s="23"/>
      <c r="E5" s="23"/>
      <c r="F5" s="23"/>
      <c r="G5" s="23"/>
      <c r="H5" s="25" t="s">
        <v>40</v>
      </c>
      <c r="I5" s="25" t="s">
        <v>41</v>
      </c>
      <c r="J5" s="25" t="s">
        <v>44</v>
      </c>
      <c r="K5" s="26"/>
      <c r="N5" s="9"/>
    </row>
    <row r="6" spans="1:14" x14ac:dyDescent="0.35">
      <c r="A6" s="23" t="s">
        <v>30</v>
      </c>
      <c r="B6" s="23"/>
      <c r="C6" s="23"/>
      <c r="D6" s="23"/>
      <c r="E6" s="23"/>
      <c r="F6" s="23"/>
      <c r="G6" s="23"/>
      <c r="H6" s="25"/>
      <c r="I6" s="25"/>
      <c r="J6" s="25"/>
      <c r="K6" s="26"/>
    </row>
    <row r="7" spans="1:14" x14ac:dyDescent="0.35">
      <c r="A7" s="34" t="s">
        <v>36</v>
      </c>
      <c r="B7" s="24" t="s">
        <v>2</v>
      </c>
      <c r="C7" s="24"/>
      <c r="D7" s="32" t="s">
        <v>38</v>
      </c>
      <c r="E7" s="27" t="s">
        <v>35</v>
      </c>
      <c r="F7" s="27"/>
      <c r="G7" s="27"/>
      <c r="H7" s="25"/>
      <c r="I7" s="25"/>
      <c r="J7" s="25"/>
      <c r="K7" s="26"/>
    </row>
    <row r="8" spans="1:14" x14ac:dyDescent="0.35">
      <c r="A8" s="34"/>
      <c r="B8" s="24"/>
      <c r="C8" s="24"/>
      <c r="D8" s="32"/>
      <c r="E8" s="27"/>
      <c r="F8" s="27"/>
      <c r="G8" s="27"/>
      <c r="H8" s="25"/>
      <c r="I8" s="25"/>
      <c r="J8" s="25"/>
      <c r="K8" s="26"/>
    </row>
    <row r="9" spans="1:14" ht="15" customHeight="1" x14ac:dyDescent="0.35">
      <c r="A9" s="34"/>
      <c r="B9" s="5" t="s">
        <v>3</v>
      </c>
      <c r="C9" s="5" t="s">
        <v>4</v>
      </c>
      <c r="D9" s="32"/>
      <c r="E9" s="17"/>
      <c r="F9" s="4" t="s">
        <v>39</v>
      </c>
      <c r="G9" s="4" t="s">
        <v>37</v>
      </c>
      <c r="H9" s="25"/>
      <c r="I9" s="25"/>
      <c r="J9" s="25"/>
      <c r="K9" s="26"/>
    </row>
    <row r="10" spans="1:14" ht="130.5" customHeight="1" x14ac:dyDescent="0.35">
      <c r="A10" s="28" t="s">
        <v>28</v>
      </c>
      <c r="B10" s="29">
        <v>15</v>
      </c>
      <c r="C10" s="29">
        <v>30</v>
      </c>
      <c r="D10" s="36" t="s">
        <v>5</v>
      </c>
      <c r="E10" s="37" t="s">
        <v>6</v>
      </c>
      <c r="F10" s="19" t="s">
        <v>48</v>
      </c>
      <c r="G10" s="19" t="s">
        <v>50</v>
      </c>
      <c r="H10" s="30">
        <v>0.25</v>
      </c>
      <c r="I10" s="30">
        <f>30%+35%</f>
        <v>0.64999999999999991</v>
      </c>
      <c r="J10" s="21">
        <v>0.45</v>
      </c>
      <c r="K10" s="6" t="s">
        <v>7</v>
      </c>
      <c r="L10" s="35"/>
      <c r="M10" s="2"/>
      <c r="N10" s="2"/>
    </row>
    <row r="11" spans="1:14" ht="137.25" customHeight="1" x14ac:dyDescent="0.35">
      <c r="A11" s="28"/>
      <c r="B11" s="29"/>
      <c r="C11" s="29"/>
      <c r="D11" s="36"/>
      <c r="E11" s="37"/>
      <c r="F11" s="19" t="s">
        <v>49</v>
      </c>
      <c r="G11" s="19" t="s">
        <v>51</v>
      </c>
      <c r="H11" s="30"/>
      <c r="I11" s="30"/>
      <c r="J11" s="21">
        <v>0.55000000000000004</v>
      </c>
      <c r="K11" s="6" t="s">
        <v>7</v>
      </c>
      <c r="L11" s="35"/>
      <c r="M11" s="2"/>
      <c r="N11" s="2"/>
    </row>
    <row r="12" spans="1:14" ht="138.75" customHeight="1" x14ac:dyDescent="0.35">
      <c r="A12" s="28"/>
      <c r="B12" s="29"/>
      <c r="C12" s="29"/>
      <c r="D12" s="14" t="s">
        <v>8</v>
      </c>
      <c r="E12" s="15" t="s">
        <v>9</v>
      </c>
      <c r="F12" s="19" t="s">
        <v>43</v>
      </c>
      <c r="G12" s="19" t="s">
        <v>52</v>
      </c>
      <c r="H12" s="30"/>
      <c r="I12" s="21">
        <v>0.35</v>
      </c>
      <c r="J12" s="21">
        <v>1</v>
      </c>
      <c r="K12" s="6" t="s">
        <v>7</v>
      </c>
      <c r="L12" s="35"/>
      <c r="M12" s="2"/>
      <c r="N12" s="2"/>
    </row>
    <row r="13" spans="1:14" ht="174" customHeight="1" x14ac:dyDescent="0.35">
      <c r="A13" s="12" t="s">
        <v>47</v>
      </c>
      <c r="B13" s="13">
        <v>10</v>
      </c>
      <c r="C13" s="13">
        <v>20</v>
      </c>
      <c r="D13" s="14" t="s">
        <v>10</v>
      </c>
      <c r="E13" s="15" t="s">
        <v>11</v>
      </c>
      <c r="F13" s="19" t="s">
        <v>12</v>
      </c>
      <c r="G13" s="19" t="s">
        <v>53</v>
      </c>
      <c r="H13" s="21">
        <v>0.2</v>
      </c>
      <c r="I13" s="21">
        <v>1</v>
      </c>
      <c r="J13" s="21">
        <v>1</v>
      </c>
      <c r="K13" s="6" t="s">
        <v>7</v>
      </c>
      <c r="M13" s="2"/>
      <c r="N13" s="2"/>
    </row>
    <row r="14" spans="1:14" ht="13.5" hidden="1" customHeight="1" x14ac:dyDescent="0.35">
      <c r="A14" s="28" t="s">
        <v>42</v>
      </c>
      <c r="B14" s="29">
        <v>30</v>
      </c>
      <c r="C14" s="29">
        <v>40</v>
      </c>
      <c r="D14" s="14" t="s">
        <v>13</v>
      </c>
      <c r="E14" s="15" t="s">
        <v>14</v>
      </c>
      <c r="F14" s="19" t="s">
        <v>15</v>
      </c>
      <c r="G14" s="19" t="s">
        <v>27</v>
      </c>
      <c r="H14" s="22"/>
      <c r="I14" s="22"/>
      <c r="J14" s="22"/>
      <c r="K14" s="3"/>
      <c r="M14" s="2"/>
      <c r="N14" s="2"/>
    </row>
    <row r="15" spans="1:14" ht="118" customHeight="1" x14ac:dyDescent="0.35">
      <c r="A15" s="28"/>
      <c r="B15" s="29"/>
      <c r="C15" s="29"/>
      <c r="D15" s="12" t="s">
        <v>16</v>
      </c>
      <c r="E15" s="15" t="s">
        <v>17</v>
      </c>
      <c r="F15" s="20" t="s">
        <v>18</v>
      </c>
      <c r="G15" s="19" t="s">
        <v>54</v>
      </c>
      <c r="H15" s="21">
        <v>0.3</v>
      </c>
      <c r="I15" s="21">
        <v>1</v>
      </c>
      <c r="J15" s="21">
        <v>1</v>
      </c>
      <c r="K15" s="6" t="s">
        <v>7</v>
      </c>
      <c r="M15" s="2"/>
      <c r="N15" s="2"/>
    </row>
    <row r="16" spans="1:14" ht="121.5" customHeight="1" x14ac:dyDescent="0.35">
      <c r="A16" s="28" t="s">
        <v>29</v>
      </c>
      <c r="B16" s="29">
        <v>25</v>
      </c>
      <c r="C16" s="29">
        <v>40</v>
      </c>
      <c r="D16" s="28" t="s">
        <v>19</v>
      </c>
      <c r="E16" s="15" t="s">
        <v>20</v>
      </c>
      <c r="F16" s="20" t="s">
        <v>21</v>
      </c>
      <c r="G16" s="19" t="s">
        <v>55</v>
      </c>
      <c r="H16" s="30">
        <v>0.25</v>
      </c>
      <c r="I16" s="30">
        <f>35%+40%</f>
        <v>0.75</v>
      </c>
      <c r="J16" s="21">
        <v>0.45</v>
      </c>
      <c r="K16" s="6" t="s">
        <v>7</v>
      </c>
      <c r="L16" s="35"/>
      <c r="M16" s="2"/>
      <c r="N16" s="2"/>
    </row>
    <row r="17" spans="1:14" ht="157" customHeight="1" x14ac:dyDescent="0.35">
      <c r="A17" s="28"/>
      <c r="B17" s="29"/>
      <c r="C17" s="29"/>
      <c r="D17" s="28"/>
      <c r="E17" s="15" t="s">
        <v>22</v>
      </c>
      <c r="F17" s="19" t="s">
        <v>23</v>
      </c>
      <c r="G17" s="19" t="s">
        <v>56</v>
      </c>
      <c r="H17" s="30"/>
      <c r="I17" s="30"/>
      <c r="J17" s="21">
        <v>0.55000000000000004</v>
      </c>
      <c r="K17" s="6" t="s">
        <v>7</v>
      </c>
      <c r="L17" s="35"/>
      <c r="M17" s="2"/>
      <c r="N17" s="2"/>
    </row>
    <row r="18" spans="1:14" ht="119.5" customHeight="1" x14ac:dyDescent="0.35">
      <c r="A18" s="28"/>
      <c r="B18" s="29"/>
      <c r="C18" s="29"/>
      <c r="D18" s="12" t="s">
        <v>24</v>
      </c>
      <c r="E18" s="18" t="s">
        <v>25</v>
      </c>
      <c r="F18" s="19" t="s">
        <v>26</v>
      </c>
      <c r="G18" s="19" t="s">
        <v>57</v>
      </c>
      <c r="H18" s="30"/>
      <c r="I18" s="21">
        <f>25%</f>
        <v>0.25</v>
      </c>
      <c r="J18" s="21">
        <f>ROUND(25%/I18,4)</f>
        <v>1</v>
      </c>
      <c r="K18" s="6" t="s">
        <v>7</v>
      </c>
      <c r="L18" s="35"/>
      <c r="M18" s="2"/>
      <c r="N18" s="2"/>
    </row>
    <row r="19" spans="1:14" x14ac:dyDescent="0.35">
      <c r="B19" s="1">
        <f>SUM(B10:B18)</f>
        <v>80</v>
      </c>
      <c r="C19" s="1">
        <f>SUM(C10:C18)</f>
        <v>130</v>
      </c>
      <c r="K19" s="7"/>
    </row>
    <row r="20" spans="1:14" x14ac:dyDescent="0.35">
      <c r="K20" s="7"/>
    </row>
    <row r="21" spans="1:14" x14ac:dyDescent="0.35">
      <c r="A21" s="38" t="s">
        <v>46</v>
      </c>
      <c r="B21" s="39"/>
      <c r="C21" s="39"/>
      <c r="D21" s="39"/>
      <c r="E21" s="39"/>
      <c r="F21" s="39"/>
      <c r="G21" s="39"/>
      <c r="H21" s="39"/>
      <c r="I21" s="39"/>
      <c r="J21" s="39"/>
      <c r="K21" s="8"/>
      <c r="M21" s="8"/>
      <c r="N21" s="8"/>
    </row>
    <row r="22" spans="1:14" x14ac:dyDescent="0.3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8"/>
      <c r="M22" s="8"/>
      <c r="N22" s="8"/>
    </row>
    <row r="23" spans="1:14" x14ac:dyDescent="0.3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8"/>
      <c r="M23" s="8"/>
      <c r="N23" s="8"/>
    </row>
    <row r="24" spans="1:14" x14ac:dyDescent="0.3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8"/>
      <c r="M24" s="8"/>
      <c r="N24" s="8"/>
    </row>
    <row r="25" spans="1:14" x14ac:dyDescent="0.3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8"/>
      <c r="M25" s="8"/>
      <c r="N25" s="8"/>
    </row>
    <row r="26" spans="1:14" x14ac:dyDescent="0.3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8"/>
      <c r="M26" s="8"/>
      <c r="N26" s="8"/>
    </row>
    <row r="27" spans="1:14" x14ac:dyDescent="0.3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8"/>
      <c r="M27" s="8"/>
      <c r="N27" s="8"/>
    </row>
    <row r="28" spans="1:14" x14ac:dyDescent="0.3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8"/>
      <c r="M28" s="8"/>
      <c r="N28" s="8"/>
    </row>
    <row r="29" spans="1:14" x14ac:dyDescent="0.35">
      <c r="A29" s="39"/>
      <c r="B29" s="39"/>
      <c r="C29" s="39"/>
      <c r="D29" s="39"/>
      <c r="E29" s="39"/>
      <c r="F29" s="39"/>
      <c r="G29" s="39"/>
      <c r="H29" s="39"/>
      <c r="I29" s="39"/>
      <c r="J29" s="39"/>
      <c r="L29" s="1"/>
      <c r="M29" s="1"/>
      <c r="N29" s="8"/>
    </row>
  </sheetData>
  <mergeCells count="33">
    <mergeCell ref="A21:J29"/>
    <mergeCell ref="I10:I11"/>
    <mergeCell ref="I16:I17"/>
    <mergeCell ref="A14:A15"/>
    <mergeCell ref="B14:B15"/>
    <mergeCell ref="C14:C15"/>
    <mergeCell ref="L10:L12"/>
    <mergeCell ref="L16:L18"/>
    <mergeCell ref="D10:D11"/>
    <mergeCell ref="E10:E11"/>
    <mergeCell ref="H10:H12"/>
    <mergeCell ref="K3:K9"/>
    <mergeCell ref="E7:G8"/>
    <mergeCell ref="A3:G3"/>
    <mergeCell ref="A16:A18"/>
    <mergeCell ref="B16:B18"/>
    <mergeCell ref="C16:C18"/>
    <mergeCell ref="H16:H18"/>
    <mergeCell ref="D16:D17"/>
    <mergeCell ref="C10:C12"/>
    <mergeCell ref="A10:A12"/>
    <mergeCell ref="B10:B12"/>
    <mergeCell ref="J5:J9"/>
    <mergeCell ref="H2:J4"/>
    <mergeCell ref="D7:D9"/>
    <mergeCell ref="A2:G2"/>
    <mergeCell ref="A7:A9"/>
    <mergeCell ref="A6:G6"/>
    <mergeCell ref="A4:G4"/>
    <mergeCell ref="B7:C8"/>
    <mergeCell ref="I5:I9"/>
    <mergeCell ref="A5:G5"/>
    <mergeCell ref="H5:H9"/>
  </mergeCells>
  <phoneticPr fontId="12" type="noConversion"/>
  <pageMargins left="0.7" right="0.7" top="0.75" bottom="0.75" header="0.3" footer="0.3"/>
  <pageSetup paperSize="8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Adapt.alter.climáticas</vt:lpstr>
      <vt:lpstr>Adapt.alter.climáticas!Área_de_Impressão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Pestana</dc:creator>
  <cp:lastModifiedBy>Ana Alarcao</cp:lastModifiedBy>
  <cp:lastPrinted>2024-03-04T12:24:50Z</cp:lastPrinted>
  <dcterms:created xsi:type="dcterms:W3CDTF">2023-07-25T15:58:41Z</dcterms:created>
  <dcterms:modified xsi:type="dcterms:W3CDTF">2025-10-10T11:40:02Z</dcterms:modified>
</cp:coreProperties>
</file>