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UO3\Avisos\Avisos_CUA\3ºAviso_CUA_AA\VF_30.04.2026\"/>
    </mc:Choice>
  </mc:AlternateContent>
  <xr:revisionPtr revIDLastSave="0" documentId="13_ncr:1_{88FF4841-D919-4BE7-A4AB-A7EFB836A2BC}" xr6:coauthVersionLast="47" xr6:coauthVersionMax="47" xr10:uidLastSave="{00000000-0000-0000-0000-000000000000}"/>
  <bookViews>
    <workbookView xWindow="-108" yWindow="-108" windowWidth="23256" windowHeight="12456" tabRatio="347" xr2:uid="{22350C32-190C-40C6-A1B8-DCCD9CB85E75}"/>
  </bookViews>
  <sheets>
    <sheet name="CUA Alta AA" sheetId="1" r:id="rId1"/>
  </sheets>
  <definedNames>
    <definedName name="_xlnm._FilterDatabase" localSheetId="0" hidden="1">'CUA Alta AA'!$A$10:$J$18</definedName>
    <definedName name="_xlnm.Print_Area" localSheetId="0">'CUA Alta AA'!$A$4:$J$19</definedName>
    <definedName name="_xlnm.Print_Titles" localSheetId="0">'CUA Alta AA'!$4:$10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1" l="1"/>
  <c r="M9" i="1"/>
  <c r="G27" i="1"/>
  <c r="M10" i="1"/>
</calcChain>
</file>

<file path=xl/sharedStrings.xml><?xml version="1.0" encoding="utf-8"?>
<sst xmlns="http://schemas.openxmlformats.org/spreadsheetml/2006/main" count="66" uniqueCount="60">
  <si>
    <r>
      <t>Objetivo de Política</t>
    </r>
    <r>
      <rPr>
        <sz val="11"/>
        <rFont val="Calibri"/>
        <family val="2"/>
        <scheme val="minor"/>
      </rPr>
      <t>: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OP2</t>
    </r>
    <r>
      <rPr>
        <b/>
        <sz val="11"/>
        <rFont val="Calibri"/>
        <family val="2"/>
        <scheme val="minor"/>
      </rPr>
      <t xml:space="preserve"> - Europa mais verde</t>
    </r>
  </si>
  <si>
    <t>PONDERAÇÃO (%)</t>
  </si>
  <si>
    <r>
      <t xml:space="preserve">Objetivo específico: </t>
    </r>
    <r>
      <rPr>
        <sz val="11"/>
        <rFont val="Calibri"/>
        <family val="2"/>
        <scheme val="minor"/>
      </rPr>
      <t>RSO2.5 - Gestão sustentável da água</t>
    </r>
  </si>
  <si>
    <r>
      <t>Tipologia de Ação:</t>
    </r>
    <r>
      <rPr>
        <sz val="11"/>
        <rFont val="Calibri"/>
        <family val="2"/>
        <scheme val="minor"/>
      </rPr>
      <t xml:space="preserve"> RSO2.5-01 - CUA - Ciclo Urbano da Água em alta</t>
    </r>
  </si>
  <si>
    <r>
      <t xml:space="preserve">Tipologia de Intervenção: </t>
    </r>
    <r>
      <rPr>
        <sz val="11"/>
        <rFont val="Calibri"/>
        <family val="2"/>
        <scheme val="minor"/>
      </rPr>
      <t>RSO2.5-01-01 - CUA - Ciclo Urbano da Água em alta</t>
    </r>
  </si>
  <si>
    <t>Ponderação Critérios N1</t>
  </si>
  <si>
    <t>Ponderação Subcritérios N2</t>
  </si>
  <si>
    <t>Ponderação Subcritérios N3</t>
  </si>
  <si>
    <t>Critérios de seleção</t>
  </si>
  <si>
    <t>Descrição</t>
  </si>
  <si>
    <t>Densificação dos Critérios</t>
  </si>
  <si>
    <t>Parâmetros de Avaliação dos Critérios e Subcritérios de Seleção 
(Caso existam)</t>
  </si>
  <si>
    <t>Critério N1</t>
  </si>
  <si>
    <t>Ponderação N1 (%)</t>
  </si>
  <si>
    <t>Critério N2</t>
  </si>
  <si>
    <t>Subcritérios N3</t>
  </si>
  <si>
    <t>Mínimo</t>
  </si>
  <si>
    <t>Máximo</t>
  </si>
  <si>
    <t>A - Adequação à Estratégia
(20%)</t>
  </si>
  <si>
    <t>Contributo da operação para os indicadores de realização e de resultado do Programa</t>
  </si>
  <si>
    <t>Contributo do projeto para os indicadores de realização e resultado comuns e específicos do Programa</t>
  </si>
  <si>
    <t>Será avaliado o contributo da operação para um dos seguintes indicadores de realização definido:
- Capacidade, nova ou melhorada, de tratamento de águas residuais (Unidade de medida: Equivalente de população);
- Comprimento das condutas, novas ou melhoradas, dos sistemas de distribuição da rede pública de abastecimento de água (Unidade de medida: Km)</t>
  </si>
  <si>
    <t>X*</t>
  </si>
  <si>
    <t>Será avaliado o contributo da operação para um dos seguintes indicadores de resultado definidos:
- População ligada a instalações melhoradas da rede pública de abastecimento de água (Unidade de medida: Pessoas);
- População ligada, pelo menos, a instalações secundárias da rede pública de tratamento de águas residuais (Unidade de medida: Pessoas)</t>
  </si>
  <si>
    <t>Adequação da operação aos objetivos e medidas de política pública na respetiva área de intervenção</t>
  </si>
  <si>
    <t>Contributo da operação para a execução dos objetivos previstos nos instrumentos de planeamento setorial</t>
  </si>
  <si>
    <t xml:space="preserve">Será avaliado o contributo da operação para o cumprimento dos objetivos previstos nos instrumentos de planeamento setorial, sendo valorizadas as operações que demonstrem contributo para a execução do maior número de medidas previstas no PENSAARP </t>
  </si>
  <si>
    <r>
      <rPr>
        <b/>
        <sz val="10"/>
        <rFont val="Calibri"/>
        <family val="2"/>
        <scheme val="minor"/>
      </rPr>
      <t>A3:</t>
    </r>
    <r>
      <rPr>
        <sz val="10"/>
        <rFont val="Calibri"/>
        <family val="2"/>
        <scheme val="minor"/>
      </rPr>
      <t xml:space="preserve">
Grau de contributo da operação para o cumprimento dos objetivos previstos nos instrumentos de planeamento setorial:
• Contributo da operação para mais de 4 medidas previstas no PENSAARP: 5 pontos;
• Contributo da operação para 3 a 4 medidas previstas no PENSAARP: 3 pontos;
• Contributo da operação para 1 a 2 medidas previstas no PENSAARP: 1 ponto.</t>
    </r>
  </si>
  <si>
    <t>X</t>
  </si>
  <si>
    <t>B - Capacidade de Execução
(20%)</t>
  </si>
  <si>
    <t>Adequação dos meios físicos e tecnológicos  às ações propostas</t>
  </si>
  <si>
    <t>Capacidade técnica de implementação da operação</t>
  </si>
  <si>
    <t>Será avaliada a robustez da equipa responsável pela operação, incluindo o planeamento, a execução e monitorização da operação e a adequação dos recursos técnicos/tecnológicos/materiais à intervenção proposta</t>
  </si>
  <si>
    <r>
      <rPr>
        <b/>
        <sz val="10"/>
        <rFont val="Calibri"/>
        <family val="2"/>
        <scheme val="minor"/>
      </rPr>
      <t>B:</t>
    </r>
    <r>
      <rPr>
        <sz val="10"/>
        <rFont val="Calibri"/>
        <family val="2"/>
        <scheme val="minor"/>
      </rPr>
      <t xml:space="preserve">
Adequação dos meios alocados à operação, face às dimensões de planeamento, execução e monitorização e adequação dos recursos técnicos/tecnológicos/materiais à intervenção proposta:
• São fundamentadamente adequados às duas dimensões, face aos objetivos pretendidos: 5 pontos;
• São fundamentadamente adequadas a uma dimensão, face aos objetivos pretendidos: 3 pontos;
• Fundamentação insuficiente para demonstrar a sua adequação aos objetivos pretendidos: 1 ponto;
• Não existe fundamentação para demonstrar a sua adequação aos objetivos pretendidos: 0 pontos.</t>
    </r>
  </si>
  <si>
    <t>C - Impacto
(30%)</t>
  </si>
  <si>
    <t>Impacto territorial da operação</t>
  </si>
  <si>
    <t>Abrangência territorial da operação</t>
  </si>
  <si>
    <t>Será avaliada a abrangência e o impacto territorial da operação, sendo valorizadas as operações que tenham impacto à escala intermunicipal (número de municípios abrangidos) e/ou maior abrangência populacional (número de pessoas beneficiadas)</t>
  </si>
  <si>
    <t>Contributo da intervenção para a resiliência hídrica do território</t>
  </si>
  <si>
    <r>
      <t>Serão avaliadas as operações que beneficam territórios mais suscetíveis à escassez hídrica, sendo consideradas prioritárias as operações que se localizam numa sub-bacia hidrográfica</t>
    </r>
    <r>
      <rPr>
        <b/>
        <sz val="10"/>
        <rFont val="Calibri"/>
        <family val="2"/>
        <scheme val="minor"/>
      </rPr>
      <t xml:space="preserve"> com classificação de índice de escassez hídrica mais elevado</t>
    </r>
    <r>
      <rPr>
        <sz val="10"/>
        <rFont val="Calibri"/>
        <family val="2"/>
        <scheme val="minor"/>
      </rPr>
      <t>, conforme o previsto nos respetivos Planos de Gestão da Região Hidrográfica (PGRH).</t>
    </r>
  </si>
  <si>
    <t xml:space="preserve">D - Qualidade
(30%) </t>
  </si>
  <si>
    <t>Abordagem integrada, complementaridade e sinergias</t>
  </si>
  <si>
    <t>Abordagem integrada</t>
  </si>
  <si>
    <t>Serão valorizadas as operações que integrem medidas complementares de gestão eficiente da água, tais como:  Eficiência hídrica; Eficiência energética e/ou produção de energia renovável para autoconsumo; Inovação e monitorização da qualidade e da quantidade da água (número de medidas complementares integradas).</t>
  </si>
  <si>
    <r>
      <rPr>
        <b/>
        <sz val="10"/>
        <rFont val="Calibri"/>
        <family val="2"/>
        <scheme val="minor"/>
      </rPr>
      <t>D1:</t>
    </r>
    <r>
      <rPr>
        <sz val="10"/>
        <rFont val="Calibri"/>
        <family val="2"/>
        <scheme val="minor"/>
      </rPr>
      <t xml:space="preserve">
Grau de contributo para as medidas complementares de gestão eficiente da água:
• Demonstração de que a operação integra 3 medidas: 5 pontos;
• Demonstração de que a operação integra 2 medidas: 3 pontos;
• Demonstração de que a operação integra 1 medida: 1 ponto;
• Não existe demonstração de que a operação integra pelo menos uma medida: 0 pontos.</t>
    </r>
  </si>
  <si>
    <t>Complementaridade e sinergias</t>
  </si>
  <si>
    <t>Será avaliado se a operação apresenta complementaridade e sinergias com intervenções financiadas por outros instrumentos de financiamento comunitários e/ou nacionais</t>
  </si>
  <si>
    <r>
      <rPr>
        <b/>
        <sz val="10"/>
        <rFont val="Calibri"/>
        <family val="2"/>
        <scheme val="minor"/>
      </rPr>
      <t xml:space="preserve">D2:
</t>
    </r>
    <r>
      <rPr>
        <sz val="10"/>
        <rFont val="Calibri"/>
        <family val="2"/>
        <scheme val="minor"/>
      </rPr>
      <t>Complementaridade e sinergias com intervenções financiadas por outros instrumentos de financiamento comunitários e/ou nacionais:
• Evidência de complementaridade e sinergias com operações apoiadas no âmbito do Portugal 2020/2030: 5 pontos;
• Evidência de complementaridade e sinergias com outras operações anteriores: 3 pontos;
• Não evidencia de complementaridade: 0 pontos.</t>
    </r>
  </si>
  <si>
    <t xml:space="preserve">Tipologia de Operação: </t>
  </si>
  <si>
    <r>
      <rPr>
        <b/>
        <sz val="10"/>
        <rFont val="Calibri"/>
        <family val="2"/>
        <scheme val="minor"/>
      </rPr>
      <t>C3</t>
    </r>
    <r>
      <rPr>
        <sz val="10"/>
        <rFont val="Calibri"/>
        <family val="2"/>
        <scheme val="minor"/>
      </rPr>
      <t xml:space="preserve">
Grau de contributo de acordo com a classificação de índice de escassez hídrica:
- Escassez elevada até à escassez extrema: 5 pontos
- Escassez baixa a escassez moderada: 3 pontos
- Sem escassez: 1 ponto</t>
    </r>
  </si>
  <si>
    <r>
      <t>Tipologia de Operação</t>
    </r>
    <r>
      <rPr>
        <sz val="11"/>
        <rFont val="Calibri"/>
        <family val="2"/>
        <scheme val="minor"/>
      </rPr>
      <t>: 2030 - Abastecimento de Água</t>
    </r>
  </si>
  <si>
    <t>2030 - Abastecimento de água</t>
  </si>
  <si>
    <r>
      <rPr>
        <b/>
        <sz val="10"/>
        <rFont val="Calibri"/>
        <family val="2"/>
        <scheme val="minor"/>
      </rPr>
      <t>A1</t>
    </r>
    <r>
      <rPr>
        <sz val="10"/>
        <rFont val="Calibri"/>
        <family val="2"/>
        <scheme val="minor"/>
      </rPr>
      <t>:
Comprimento das condutas, novas ou melhoradas, dos sistemas de distribuição da rede pública de abastecimento de água:
• &gt;= 2 km: 5 pontos;
• &gt;= 1,5 km e &lt; 2 km: 3 pontos;
• &gt;= 0,5 km e &lt; 1,5 km: 1 ponto;
• &lt; 0,5 km: 0 pontos.</t>
    </r>
  </si>
  <si>
    <r>
      <rPr>
        <b/>
        <sz val="10"/>
        <rFont val="Calibri"/>
        <family val="2"/>
        <scheme val="minor"/>
      </rPr>
      <t>A2:</t>
    </r>
    <r>
      <rPr>
        <sz val="10"/>
        <rFont val="Calibri"/>
        <family val="2"/>
        <scheme val="minor"/>
      </rPr>
      <t xml:space="preserve">
População ligada a instalações melhoradas da rede pública de abastecimento de água (Unidade de medida: Pessoas):
• &gt;= 5.000 pessoas: 5 pontos;
• &gt;= 3.000 e &lt; 5.000 pessoas: 3 pontos;
• &gt;= 1.000 e &lt; 3.000 pessoas: 1 ponto;
• &lt; 1.000 pessoas: 0 pontos.</t>
    </r>
  </si>
  <si>
    <t>Nota 1: Subcritério C2: a abrangência e impacto populacional, de acordo com os dados dos Censos 2021.</t>
  </si>
  <si>
    <r>
      <t xml:space="preserve">Nota 2: Subcritério C3: Índice de escassez hídrica por sub-bacia hidrográfica ver link: </t>
    </r>
    <r>
      <rPr>
        <b/>
        <i/>
        <sz val="11"/>
        <rFont val="Calibri"/>
        <family val="2"/>
        <scheme val="minor"/>
      </rPr>
      <t xml:space="preserve">https://apambiente.maps.arcgis.com/apps/webappviewer/index.html?id=13c174865e3a40ae85197cd356a2b327 </t>
    </r>
  </si>
  <si>
    <r>
      <rPr>
        <b/>
        <sz val="10"/>
        <rFont val="Calibri"/>
        <family val="2"/>
        <scheme val="minor"/>
      </rPr>
      <t>C1:</t>
    </r>
    <r>
      <rPr>
        <sz val="10"/>
        <rFont val="Calibri"/>
        <family val="2"/>
        <scheme val="minor"/>
      </rPr>
      <t xml:space="preserve">
Abrangência e impacto territorial:
• Incidência em 3 ou mais Municípios: 5 pontos;
• Incidência em 2 Municípios: 3 pontos;
• Incidência em 1 Município: 1 ponto</t>
    </r>
  </si>
  <si>
    <r>
      <rPr>
        <b/>
        <sz val="10"/>
        <rFont val="Calibri"/>
        <family val="2"/>
        <scheme val="minor"/>
      </rPr>
      <t>C2:</t>
    </r>
    <r>
      <rPr>
        <sz val="10"/>
        <rFont val="Calibri"/>
        <family val="2"/>
        <scheme val="minor"/>
      </rPr>
      <t xml:space="preserve">
Abrangência e impacto populacional:
• População residente &gt;= 6.000 pessoas: 5 pontos;
• População residente &gt;= 3.000 e &lt; 6.000 pessoas: 3 pontos;
• População residente &lt; 3.000 pessoas: 1 ponto.</t>
    </r>
  </si>
  <si>
    <t>CF=[0,20*(0,7*((0,2*CA1)+(0,8*CA2))+(0,3*CA3))+(0,20*CB)+0,30*((0,35*CC1)+(0,35*CC2)+(0,30*CC3))+0,30*((0,80*CD1)+(0,20*CD2))]*CM</t>
  </si>
  <si>
    <r>
      <t xml:space="preserve">A Classificação Final (CF) da candidatura é estabelecida por agregação das Classificações dos Critérios (C) e das respetivas Ponderações, para a Tipologia de operação:
2030 - Abastecimento de Água, através da aplicação da seguinte fórmula:
</t>
    </r>
    <r>
      <rPr>
        <b/>
        <sz val="11"/>
        <rFont val="Calibri"/>
        <family val="2"/>
        <scheme val="minor"/>
      </rPr>
      <t xml:space="preserve">CF=[0,20*(0,7*((0,2*CA1)+(0,8*CA2))+(0,3*CA3))+(0,20*CB)+0,30*((0,35*CC1)+(0,35*CC2)+(0,30*CC3))+0,30*((0,80*CD1)+(0,20*CD2))]*CM
</t>
    </r>
    <r>
      <rPr>
        <sz val="11"/>
        <rFont val="Calibri"/>
        <family val="2"/>
        <scheme val="minor"/>
      </rPr>
      <t>Em que:
CA… CD - Pontuação atribuída ao critério de seleção (ou subcritério) A… D
CM – Coeficiente de Majoração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</si>
</sst>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#,##0.0000000"/>
  </numFmts>
  <fonts count="17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</font>
    <font>
      <sz val="11"/>
      <color rgb="FF000000"/>
      <name val="Calibri"/>
      <family val="2"/>
      <charset val="1"/>
    </font>
    <font>
      <b/>
      <sz val="11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</font>
    <font>
      <sz val="10"/>
      <color theme="1"/>
      <name val="Calibri"/>
      <family val="2"/>
    </font>
    <font>
      <b/>
      <i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9" fontId="9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2" fillId="0" borderId="0"/>
    <xf numFmtId="0" fontId="9" fillId="0" borderId="0"/>
    <xf numFmtId="0" fontId="2" fillId="0" borderId="0"/>
  </cellStyleXfs>
  <cellXfs count="81">
    <xf numFmtId="0" fontId="0" fillId="0" borderId="0" xfId="0"/>
    <xf numFmtId="0" fontId="3" fillId="0" borderId="0" xfId="2"/>
    <xf numFmtId="0" fontId="3" fillId="0" borderId="0" xfId="2" applyAlignment="1">
      <alignment horizontal="center"/>
    </xf>
    <xf numFmtId="0" fontId="6" fillId="0" borderId="0" xfId="2" applyFont="1"/>
    <xf numFmtId="0" fontId="4" fillId="0" borderId="0" xfId="2" applyFont="1"/>
    <xf numFmtId="0" fontId="6" fillId="0" borderId="0" xfId="3" applyFont="1" applyAlignment="1">
      <alignment vertical="center"/>
    </xf>
    <xf numFmtId="0" fontId="8" fillId="0" borderId="0" xfId="2" applyFont="1" applyAlignment="1">
      <alignment vertical="center"/>
    </xf>
    <xf numFmtId="0" fontId="4" fillId="0" borderId="0" xfId="3" applyFont="1" applyAlignment="1">
      <alignment vertical="center"/>
    </xf>
    <xf numFmtId="0" fontId="5" fillId="4" borderId="1" xfId="2" applyFont="1" applyFill="1" applyBorder="1" applyAlignment="1">
      <alignment horizontal="center" vertical="center" wrapText="1"/>
    </xf>
    <xf numFmtId="0" fontId="3" fillId="0" borderId="0" xfId="3" applyAlignment="1">
      <alignment vertical="center"/>
    </xf>
    <xf numFmtId="0" fontId="6" fillId="3" borderId="1" xfId="5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left" vertical="center" wrapText="1"/>
    </xf>
    <xf numFmtId="0" fontId="11" fillId="6" borderId="1" xfId="0" quotePrefix="1" applyFont="1" applyFill="1" applyBorder="1" applyAlignment="1">
      <alignment horizontal="left" vertical="center" wrapText="1"/>
    </xf>
    <xf numFmtId="0" fontId="12" fillId="0" borderId="1" xfId="6" quotePrefix="1" applyFont="1" applyBorder="1" applyAlignment="1">
      <alignment horizontal="left" vertical="center" wrapText="1"/>
    </xf>
    <xf numFmtId="9" fontId="13" fillId="0" borderId="1" xfId="1" applyFont="1" applyFill="1" applyBorder="1" applyAlignment="1">
      <alignment horizontal="center" vertical="center" wrapText="1"/>
    </xf>
    <xf numFmtId="0" fontId="11" fillId="0" borderId="1" xfId="3" applyFont="1" applyBorder="1" applyAlignment="1">
      <alignment horizontal="left" vertical="center" wrapText="1"/>
    </xf>
    <xf numFmtId="0" fontId="12" fillId="0" borderId="1" xfId="7" applyFont="1" applyBorder="1" applyAlignment="1">
      <alignment horizontal="center" vertical="center" wrapText="1"/>
    </xf>
    <xf numFmtId="0" fontId="5" fillId="3" borderId="1" xfId="4" applyFont="1" applyFill="1" applyBorder="1" applyAlignment="1">
      <alignment horizontal="left" vertical="center" wrapText="1"/>
    </xf>
    <xf numFmtId="0" fontId="12" fillId="6" borderId="1" xfId="6" quotePrefix="1" applyFont="1" applyFill="1" applyBorder="1" applyAlignment="1">
      <alignment horizontal="left" vertical="center" wrapText="1"/>
    </xf>
    <xf numFmtId="0" fontId="11" fillId="0" borderId="1" xfId="3" quotePrefix="1" applyFont="1" applyBorder="1" applyAlignment="1">
      <alignment horizontal="left" vertical="center" wrapText="1"/>
    </xf>
    <xf numFmtId="0" fontId="2" fillId="6" borderId="0" xfId="7" applyFill="1" applyAlignment="1">
      <alignment vertical="center"/>
    </xf>
    <xf numFmtId="0" fontId="11" fillId="0" borderId="1" xfId="6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left" vertical="center" wrapText="1"/>
    </xf>
    <xf numFmtId="0" fontId="2" fillId="0" borderId="0" xfId="7" applyAlignment="1">
      <alignment vertical="center"/>
    </xf>
    <xf numFmtId="0" fontId="11" fillId="0" borderId="1" xfId="0" quotePrefix="1" applyFont="1" applyBorder="1" applyAlignment="1">
      <alignment horizontal="left" vertical="center" wrapText="1"/>
    </xf>
    <xf numFmtId="0" fontId="3" fillId="0" borderId="0" xfId="3" applyAlignment="1">
      <alignment horizontal="center" vertical="center"/>
    </xf>
    <xf numFmtId="0" fontId="2" fillId="0" borderId="0" xfId="3" applyFont="1" applyAlignment="1">
      <alignment vertical="center"/>
    </xf>
    <xf numFmtId="0" fontId="3" fillId="0" borderId="0" xfId="3" applyAlignment="1">
      <alignment vertical="center" textRotation="90"/>
    </xf>
    <xf numFmtId="0" fontId="3" fillId="0" borderId="0" xfId="3" applyAlignment="1">
      <alignment horizontal="center" vertical="center" textRotation="90"/>
    </xf>
    <xf numFmtId="49" fontId="14" fillId="0" borderId="1" xfId="0" quotePrefix="1" applyNumberFormat="1" applyFont="1" applyBorder="1" applyAlignment="1">
      <alignment horizontal="center" vertical="center" wrapText="1"/>
    </xf>
    <xf numFmtId="0" fontId="2" fillId="0" borderId="0" xfId="3" applyFont="1" applyAlignment="1">
      <alignment horizontal="center" vertical="center"/>
    </xf>
    <xf numFmtId="0" fontId="7" fillId="0" borderId="0" xfId="3" applyFont="1" applyAlignment="1">
      <alignment vertical="center" wrapText="1"/>
    </xf>
    <xf numFmtId="0" fontId="6" fillId="0" borderId="0" xfId="3" applyFont="1" applyAlignment="1">
      <alignment vertical="center" wrapText="1"/>
    </xf>
    <xf numFmtId="165" fontId="3" fillId="0" borderId="0" xfId="3" applyNumberFormat="1" applyAlignment="1">
      <alignment vertical="center"/>
    </xf>
    <xf numFmtId="0" fontId="1" fillId="0" borderId="0" xfId="3" applyFont="1" applyAlignment="1">
      <alignment horizontal="left" vertical="center"/>
    </xf>
    <xf numFmtId="0" fontId="1" fillId="0" borderId="0" xfId="3" applyFont="1" applyAlignment="1">
      <alignment vertical="center"/>
    </xf>
    <xf numFmtId="0" fontId="7" fillId="0" borderId="0" xfId="3" applyFont="1" applyAlignment="1">
      <alignment vertical="center" textRotation="90"/>
    </xf>
    <xf numFmtId="0" fontId="7" fillId="0" borderId="0" xfId="3" applyFont="1" applyAlignment="1">
      <alignment horizontal="center" vertical="center" textRotation="90"/>
    </xf>
    <xf numFmtId="0" fontId="7" fillId="0" borderId="0" xfId="3" applyFont="1" applyAlignment="1">
      <alignment vertical="center"/>
    </xf>
    <xf numFmtId="164" fontId="7" fillId="0" borderId="0" xfId="3" applyNumberFormat="1" applyFont="1" applyAlignment="1">
      <alignment vertical="center"/>
    </xf>
    <xf numFmtId="0" fontId="6" fillId="0" borderId="0" xfId="3" applyFont="1" applyAlignment="1">
      <alignment horizontal="left" vertical="center" wrapText="1"/>
    </xf>
    <xf numFmtId="0" fontId="6" fillId="2" borderId="1" xfId="2" quotePrefix="1" applyFont="1" applyFill="1" applyBorder="1" applyAlignment="1">
      <alignment horizontal="left" vertical="center"/>
    </xf>
    <xf numFmtId="9" fontId="13" fillId="0" borderId="1" xfId="1" applyFont="1" applyFill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0" fontId="7" fillId="0" borderId="2" xfId="3" applyFont="1" applyBorder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 wrapText="1"/>
    </xf>
    <xf numFmtId="0" fontId="11" fillId="0" borderId="1" xfId="7" applyFont="1" applyBorder="1" applyAlignment="1">
      <alignment horizontal="center" vertical="center" wrapText="1"/>
    </xf>
    <xf numFmtId="0" fontId="5" fillId="3" borderId="1" xfId="3" applyFont="1" applyFill="1" applyBorder="1" applyAlignment="1">
      <alignment horizontal="left" vertical="center" wrapText="1"/>
    </xf>
    <xf numFmtId="9" fontId="13" fillId="0" borderId="3" xfId="1" applyFont="1" applyFill="1" applyBorder="1" applyAlignment="1">
      <alignment horizontal="center" vertical="center" wrapText="1"/>
    </xf>
    <xf numFmtId="9" fontId="13" fillId="0" borderId="4" xfId="1" applyFont="1" applyFill="1" applyBorder="1" applyAlignment="1">
      <alignment horizontal="center" vertical="center" wrapText="1"/>
    </xf>
    <xf numFmtId="9" fontId="13" fillId="0" borderId="5" xfId="1" applyFont="1" applyFill="1" applyBorder="1" applyAlignment="1">
      <alignment horizontal="center" vertical="center" wrapText="1"/>
    </xf>
    <xf numFmtId="0" fontId="5" fillId="3" borderId="3" xfId="3" applyFont="1" applyFill="1" applyBorder="1" applyAlignment="1">
      <alignment horizontal="center" vertical="center" wrapText="1"/>
    </xf>
    <xf numFmtId="0" fontId="5" fillId="3" borderId="5" xfId="3" applyFont="1" applyFill="1" applyBorder="1" applyAlignment="1">
      <alignment horizontal="center" vertical="center" wrapText="1"/>
    </xf>
    <xf numFmtId="0" fontId="5" fillId="3" borderId="4" xfId="3" applyFont="1" applyFill="1" applyBorder="1" applyAlignment="1">
      <alignment horizontal="center" vertical="center" wrapText="1"/>
    </xf>
    <xf numFmtId="49" fontId="14" fillId="0" borderId="1" xfId="0" quotePrefix="1" applyNumberFormat="1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 wrapText="1"/>
    </xf>
    <xf numFmtId="0" fontId="11" fillId="6" borderId="1" xfId="0" quotePrefix="1" applyFont="1" applyFill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2" fillId="0" borderId="3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4" xfId="3" applyFont="1" applyBorder="1" applyAlignment="1">
      <alignment horizontal="center" vertical="center"/>
    </xf>
    <xf numFmtId="0" fontId="5" fillId="3" borderId="3" xfId="3" applyFont="1" applyFill="1" applyBorder="1" applyAlignment="1">
      <alignment horizontal="left" vertical="center" wrapText="1"/>
    </xf>
    <xf numFmtId="0" fontId="5" fillId="3" borderId="5" xfId="3" applyFont="1" applyFill="1" applyBorder="1" applyAlignment="1">
      <alignment horizontal="left" vertical="center" wrapText="1"/>
    </xf>
    <xf numFmtId="0" fontId="5" fillId="3" borderId="4" xfId="3" applyFont="1" applyFill="1" applyBorder="1" applyAlignment="1">
      <alignment horizontal="left" vertical="center" wrapText="1"/>
    </xf>
    <xf numFmtId="0" fontId="11" fillId="6" borderId="3" xfId="0" quotePrefix="1" applyFont="1" applyFill="1" applyBorder="1" applyAlignment="1">
      <alignment horizontal="left" vertical="center" wrapText="1"/>
    </xf>
    <xf numFmtId="0" fontId="11" fillId="6" borderId="4" xfId="0" quotePrefix="1" applyFont="1" applyFill="1" applyBorder="1" applyAlignment="1">
      <alignment horizontal="left" vertical="center" wrapText="1"/>
    </xf>
    <xf numFmtId="49" fontId="10" fillId="3" borderId="3" xfId="0" quotePrefix="1" applyNumberFormat="1" applyFont="1" applyFill="1" applyBorder="1" applyAlignment="1">
      <alignment horizontal="center" vertical="center" wrapText="1"/>
    </xf>
    <xf numFmtId="49" fontId="10" fillId="3" borderId="5" xfId="0" quotePrefix="1" applyNumberFormat="1" applyFont="1" applyFill="1" applyBorder="1" applyAlignment="1">
      <alignment horizontal="center" vertical="center" wrapText="1"/>
    </xf>
    <xf numFmtId="49" fontId="10" fillId="3" borderId="4" xfId="0" quotePrefix="1" applyNumberFormat="1" applyFont="1" applyFill="1" applyBorder="1" applyAlignment="1">
      <alignment horizontal="center" vertical="center" wrapText="1"/>
    </xf>
    <xf numFmtId="49" fontId="10" fillId="0" borderId="3" xfId="0" quotePrefix="1" applyNumberFormat="1" applyFont="1" applyBorder="1" applyAlignment="1">
      <alignment horizontal="center" vertical="center" wrapText="1"/>
    </xf>
    <xf numFmtId="49" fontId="10" fillId="0" borderId="4" xfId="0" quotePrefix="1" applyNumberFormat="1" applyFont="1" applyBorder="1" applyAlignment="1">
      <alignment horizontal="center"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5" fillId="4" borderId="1" xfId="2" applyFont="1" applyFill="1" applyBorder="1" applyAlignment="1">
      <alignment horizontal="center" vertical="center" wrapText="1"/>
    </xf>
    <xf numFmtId="0" fontId="6" fillId="5" borderId="1" xfId="4" applyFont="1" applyFill="1" applyBorder="1" applyAlignment="1">
      <alignment horizontal="center" vertical="center" wrapText="1"/>
    </xf>
    <xf numFmtId="0" fontId="6" fillId="3" borderId="1" xfId="4" applyFont="1" applyFill="1" applyBorder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left" vertical="center"/>
    </xf>
    <xf numFmtId="0" fontId="6" fillId="3" borderId="1" xfId="2" applyFont="1" applyFill="1" applyBorder="1" applyAlignment="1">
      <alignment horizontal="center" vertical="center" wrapText="1"/>
    </xf>
    <xf numFmtId="0" fontId="6" fillId="2" borderId="1" xfId="2" quotePrefix="1" applyFont="1" applyFill="1" applyBorder="1" applyAlignment="1">
      <alignment horizontal="left" vertical="center" wrapText="1"/>
    </xf>
  </cellXfs>
  <cellStyles count="8">
    <cellStyle name="Normal" xfId="0" builtinId="0"/>
    <cellStyle name="Normal 2 2 8 2 2 2 5" xfId="5" xr:uid="{4F214999-A16E-4895-A8F0-D9E891737186}"/>
    <cellStyle name="Normal 2 3" xfId="6" xr:uid="{57946969-FB59-44B3-9AEB-8612BF7805C7}"/>
    <cellStyle name="Normal 4 5 5 4" xfId="7" xr:uid="{814584D8-AA3F-40E5-8325-D5EBE6A189DE}"/>
    <cellStyle name="Normal 4 8 2 2 2 3" xfId="2" xr:uid="{73AF342F-1EBD-4FF8-B4F7-A5635424C1F1}"/>
    <cellStyle name="Normal 4 8 2 2 2 4" xfId="3" xr:uid="{23E628EE-6F60-42A4-A19B-F3C99858C35D}"/>
    <cellStyle name="Normal 4 8 2 2 2 5" xfId="4" xr:uid="{B69D722D-4977-4D2F-914E-9A26B0A57A98}"/>
    <cellStyle name="Percentagem" xfId="1" builtinId="5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1024257</xdr:colOff>
      <xdr:row>1</xdr:row>
      <xdr:rowOff>338666</xdr:rowOff>
    </xdr:to>
    <xdr:pic>
      <xdr:nvPicPr>
        <xdr:cNvPr id="2" name="Imagem 1" descr="Uma imagem com texto, Tipo de letra, Gráficos, logótipo&#10;&#10;Descrição gerada automaticamente">
          <a:extLst>
            <a:ext uri="{FF2B5EF4-FFF2-40B4-BE49-F238E27FC236}">
              <a16:creationId xmlns:a16="http://schemas.microsoft.com/office/drawing/2014/main" id="{AD5BFFB0-BD11-4B90-AD80-108887C8E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05208" cy="76538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92836-92CC-4B56-B094-EACFE3239273}">
  <sheetPr>
    <pageSetUpPr fitToPage="1"/>
  </sheetPr>
  <dimension ref="A1:O33"/>
  <sheetViews>
    <sheetView showGridLines="0" tabSelected="1" topLeftCell="A19" zoomScale="70" zoomScaleNormal="70" zoomScaleSheetLayoutView="70" workbookViewId="0">
      <selection activeCell="J22" sqref="A1:J22"/>
    </sheetView>
  </sheetViews>
  <sheetFormatPr defaultColWidth="9.44140625" defaultRowHeight="14.4" x14ac:dyDescent="0.3"/>
  <cols>
    <col min="1" max="1" width="16" style="28" customWidth="1"/>
    <col min="2" max="2" width="8.5546875" style="29" hidden="1" customWidth="1"/>
    <col min="3" max="3" width="9.44140625" style="29" hidden="1" customWidth="1"/>
    <col min="4" max="4" width="27.77734375" style="28" customWidth="1"/>
    <col min="5" max="5" width="18.77734375" style="9" customWidth="1"/>
    <col min="6" max="6" width="48.77734375" style="9" customWidth="1"/>
    <col min="7" max="7" width="101.5546875" style="9" customWidth="1"/>
    <col min="8" max="9" width="12.44140625" style="5" customWidth="1"/>
    <col min="10" max="10" width="14.77734375" style="5" customWidth="1"/>
    <col min="11" max="11" width="1.44140625" style="7" hidden="1" customWidth="1"/>
    <col min="12" max="12" width="0.77734375" style="27" hidden="1" customWidth="1"/>
    <col min="13" max="13" width="16.44140625" style="9" customWidth="1"/>
    <col min="14" max="14" width="35.5546875" style="9" customWidth="1"/>
    <col min="15" max="15" width="34.5546875" style="9" customWidth="1"/>
    <col min="16" max="16384" width="9.44140625" style="9"/>
  </cols>
  <sheetData>
    <row r="1" spans="1:15" s="1" customFormat="1" ht="35.1" customHeight="1" x14ac:dyDescent="0.3">
      <c r="B1" s="2"/>
      <c r="C1" s="2"/>
      <c r="H1" s="3"/>
      <c r="I1" s="3"/>
      <c r="J1" s="3"/>
      <c r="K1" s="4"/>
    </row>
    <row r="2" spans="1:15" s="1" customFormat="1" ht="35.1" customHeight="1" x14ac:dyDescent="0.3">
      <c r="B2" s="2"/>
      <c r="C2" s="2"/>
      <c r="H2" s="5"/>
      <c r="I2" s="5"/>
      <c r="J2" s="5"/>
      <c r="K2" s="4"/>
    </row>
    <row r="3" spans="1:15" s="6" customFormat="1" ht="19.5" customHeight="1" x14ac:dyDescent="0.3">
      <c r="A3" s="78" t="s">
        <v>0</v>
      </c>
      <c r="B3" s="78"/>
      <c r="C3" s="78"/>
      <c r="D3" s="78"/>
      <c r="E3" s="78"/>
      <c r="F3" s="78"/>
      <c r="G3" s="78"/>
      <c r="H3" s="79" t="s">
        <v>1</v>
      </c>
      <c r="I3" s="79"/>
      <c r="J3" s="79"/>
      <c r="K3" s="4"/>
      <c r="L3" s="68" t="s">
        <v>48</v>
      </c>
      <c r="M3" s="33"/>
      <c r="N3" s="33"/>
      <c r="O3" s="33"/>
    </row>
    <row r="4" spans="1:15" s="7" customFormat="1" ht="19.5" customHeight="1" x14ac:dyDescent="0.3">
      <c r="A4" s="80" t="s">
        <v>2</v>
      </c>
      <c r="B4" s="80"/>
      <c r="C4" s="80"/>
      <c r="D4" s="80"/>
      <c r="E4" s="80"/>
      <c r="F4" s="80"/>
      <c r="G4" s="80"/>
      <c r="H4" s="79"/>
      <c r="I4" s="79"/>
      <c r="J4" s="79"/>
      <c r="K4" s="4"/>
      <c r="L4" s="69"/>
      <c r="M4" s="33"/>
      <c r="N4" s="33"/>
      <c r="O4" s="33"/>
    </row>
    <row r="5" spans="1:15" s="7" customFormat="1" ht="19.5" customHeight="1" x14ac:dyDescent="0.3">
      <c r="A5" s="42" t="s">
        <v>3</v>
      </c>
      <c r="B5" s="42"/>
      <c r="C5" s="42"/>
      <c r="D5" s="42"/>
      <c r="E5" s="42"/>
      <c r="F5" s="42"/>
      <c r="G5" s="42"/>
      <c r="H5" s="79"/>
      <c r="I5" s="79"/>
      <c r="J5" s="79"/>
      <c r="K5" s="4"/>
      <c r="L5" s="69"/>
      <c r="M5" s="33"/>
      <c r="N5" s="33"/>
      <c r="O5" s="33"/>
    </row>
    <row r="6" spans="1:15" s="7" customFormat="1" ht="19.5" customHeight="1" x14ac:dyDescent="0.3">
      <c r="A6" s="42" t="s">
        <v>4</v>
      </c>
      <c r="B6" s="42"/>
      <c r="C6" s="42"/>
      <c r="D6" s="42"/>
      <c r="E6" s="42"/>
      <c r="F6" s="42"/>
      <c r="G6" s="42"/>
      <c r="H6" s="73" t="s">
        <v>5</v>
      </c>
      <c r="I6" s="73" t="s">
        <v>6</v>
      </c>
      <c r="J6" s="73" t="s">
        <v>7</v>
      </c>
      <c r="K6" s="4"/>
      <c r="L6" s="69"/>
      <c r="M6" s="32"/>
      <c r="N6" s="32"/>
      <c r="O6" s="32"/>
    </row>
    <row r="7" spans="1:15" s="7" customFormat="1" ht="19.5" customHeight="1" x14ac:dyDescent="0.3">
      <c r="A7" s="42" t="s">
        <v>50</v>
      </c>
      <c r="B7" s="42"/>
      <c r="C7" s="42"/>
      <c r="D7" s="42"/>
      <c r="E7" s="42"/>
      <c r="F7" s="42"/>
      <c r="G7" s="42"/>
      <c r="H7" s="73"/>
      <c r="I7" s="73"/>
      <c r="J7" s="73"/>
      <c r="K7" s="4"/>
      <c r="L7" s="69"/>
      <c r="M7" s="32"/>
      <c r="N7" s="32"/>
      <c r="O7" s="32"/>
    </row>
    <row r="8" spans="1:15" ht="45.6" customHeight="1" x14ac:dyDescent="0.3">
      <c r="A8" s="74" t="s">
        <v>8</v>
      </c>
      <c r="B8" s="74"/>
      <c r="C8" s="74"/>
      <c r="D8" s="74"/>
      <c r="E8" s="8" t="s">
        <v>9</v>
      </c>
      <c r="F8" s="8" t="s">
        <v>10</v>
      </c>
      <c r="G8" s="8" t="s">
        <v>11</v>
      </c>
      <c r="H8" s="73"/>
      <c r="I8" s="73"/>
      <c r="J8" s="73"/>
      <c r="K8" s="4"/>
      <c r="L8" s="70"/>
    </row>
    <row r="9" spans="1:15" ht="27" customHeight="1" x14ac:dyDescent="0.3">
      <c r="A9" s="75" t="s">
        <v>12</v>
      </c>
      <c r="B9" s="76" t="s">
        <v>13</v>
      </c>
      <c r="C9" s="76"/>
      <c r="D9" s="75" t="s">
        <v>14</v>
      </c>
      <c r="E9" s="77" t="s">
        <v>15</v>
      </c>
      <c r="F9" s="77"/>
      <c r="G9" s="77"/>
      <c r="H9" s="73"/>
      <c r="I9" s="73"/>
      <c r="J9" s="73"/>
      <c r="K9" s="4"/>
      <c r="L9" s="71" t="s">
        <v>51</v>
      </c>
      <c r="M9" s="34">
        <f>(0.2*(0.7*((0.2*5)+(0.8*5))+(0.3*5))+(0.2*5)+0.3*((0.35*5)+(0.35*5)+(0.3*5))+0.3*((0.8*5)+(0.2*5)))</f>
        <v>5</v>
      </c>
      <c r="N9" s="35" t="s">
        <v>58</v>
      </c>
    </row>
    <row r="10" spans="1:15" ht="26.1" customHeight="1" x14ac:dyDescent="0.3">
      <c r="A10" s="75"/>
      <c r="B10" s="10" t="s">
        <v>16</v>
      </c>
      <c r="C10" s="10" t="s">
        <v>17</v>
      </c>
      <c r="D10" s="75"/>
      <c r="E10" s="77"/>
      <c r="F10" s="77"/>
      <c r="G10" s="77"/>
      <c r="H10" s="73"/>
      <c r="I10" s="73"/>
      <c r="J10" s="73"/>
      <c r="K10" s="4"/>
      <c r="L10" s="72"/>
      <c r="M10" s="34">
        <f>(H11*(I11*((J11*5)+(J12*5))+(I13*5))+(H14*5)+H15*((J15*5)+(J16*5)+(J17*5))+H18*((J18*5)+(J19*5)))</f>
        <v>5</v>
      </c>
      <c r="N10" s="36"/>
    </row>
    <row r="11" spans="1:15" ht="128.55000000000001" customHeight="1" x14ac:dyDescent="0.3">
      <c r="A11" s="46" t="s">
        <v>18</v>
      </c>
      <c r="B11" s="56">
        <v>15</v>
      </c>
      <c r="C11" s="56">
        <v>30</v>
      </c>
      <c r="D11" s="48" t="s">
        <v>19</v>
      </c>
      <c r="E11" s="57" t="s">
        <v>20</v>
      </c>
      <c r="F11" s="14" t="s">
        <v>21</v>
      </c>
      <c r="G11" s="20" t="s">
        <v>52</v>
      </c>
      <c r="H11" s="43">
        <v>0.2</v>
      </c>
      <c r="I11" s="43">
        <v>0.7</v>
      </c>
      <c r="J11" s="15">
        <v>0.2</v>
      </c>
      <c r="K11" s="4"/>
      <c r="L11" s="30" t="s">
        <v>22</v>
      </c>
    </row>
    <row r="12" spans="1:15" ht="121.8" customHeight="1" x14ac:dyDescent="0.3">
      <c r="A12" s="46"/>
      <c r="B12" s="56"/>
      <c r="C12" s="56"/>
      <c r="D12" s="48"/>
      <c r="E12" s="57"/>
      <c r="F12" s="14" t="s">
        <v>23</v>
      </c>
      <c r="G12" s="16" t="s">
        <v>53</v>
      </c>
      <c r="H12" s="43"/>
      <c r="I12" s="43"/>
      <c r="J12" s="15">
        <v>0.8</v>
      </c>
      <c r="K12" s="4"/>
      <c r="L12" s="30" t="s">
        <v>22</v>
      </c>
    </row>
    <row r="13" spans="1:15" ht="92.1" customHeight="1" x14ac:dyDescent="0.3">
      <c r="A13" s="46"/>
      <c r="B13" s="56"/>
      <c r="C13" s="56"/>
      <c r="D13" s="12" t="s">
        <v>24</v>
      </c>
      <c r="E13" s="13" t="s">
        <v>25</v>
      </c>
      <c r="F13" s="14" t="s">
        <v>26</v>
      </c>
      <c r="G13" s="16" t="s">
        <v>27</v>
      </c>
      <c r="H13" s="43"/>
      <c r="I13" s="15">
        <v>0.3</v>
      </c>
      <c r="J13" s="15">
        <v>1</v>
      </c>
      <c r="K13" s="4"/>
      <c r="L13" s="30" t="s">
        <v>28</v>
      </c>
    </row>
    <row r="14" spans="1:15" s="21" customFormat="1" ht="108.6" customHeight="1" x14ac:dyDescent="0.3">
      <c r="A14" s="11" t="s">
        <v>29</v>
      </c>
      <c r="B14" s="17">
        <v>10</v>
      </c>
      <c r="C14" s="17">
        <v>20</v>
      </c>
      <c r="D14" s="18" t="s">
        <v>30</v>
      </c>
      <c r="E14" s="13" t="s">
        <v>31</v>
      </c>
      <c r="F14" s="19" t="s">
        <v>32</v>
      </c>
      <c r="G14" s="20" t="s">
        <v>33</v>
      </c>
      <c r="H14" s="15">
        <v>0.2</v>
      </c>
      <c r="I14" s="15">
        <v>1</v>
      </c>
      <c r="J14" s="15">
        <v>1</v>
      </c>
      <c r="K14" s="4"/>
      <c r="L14" s="30" t="s">
        <v>28</v>
      </c>
    </row>
    <row r="15" spans="1:15" ht="74.099999999999994" customHeight="1" x14ac:dyDescent="0.3">
      <c r="A15" s="52" t="s">
        <v>34</v>
      </c>
      <c r="B15" s="60">
        <v>30</v>
      </c>
      <c r="C15" s="60">
        <v>40</v>
      </c>
      <c r="D15" s="63" t="s">
        <v>35</v>
      </c>
      <c r="E15" s="66" t="s">
        <v>36</v>
      </c>
      <c r="F15" s="58" t="s">
        <v>37</v>
      </c>
      <c r="G15" s="20" t="s">
        <v>56</v>
      </c>
      <c r="H15" s="49">
        <v>0.3</v>
      </c>
      <c r="I15" s="49">
        <v>1</v>
      </c>
      <c r="J15" s="15">
        <v>0.35</v>
      </c>
      <c r="K15" s="4"/>
      <c r="L15" s="55" t="s">
        <v>28</v>
      </c>
    </row>
    <row r="16" spans="1:15" ht="74.099999999999994" customHeight="1" x14ac:dyDescent="0.3">
      <c r="A16" s="53"/>
      <c r="B16" s="61"/>
      <c r="C16" s="61"/>
      <c r="D16" s="64"/>
      <c r="E16" s="67"/>
      <c r="F16" s="59"/>
      <c r="G16" s="20" t="s">
        <v>57</v>
      </c>
      <c r="H16" s="51"/>
      <c r="I16" s="51"/>
      <c r="J16" s="15">
        <v>0.35</v>
      </c>
      <c r="K16" s="4"/>
      <c r="L16" s="55"/>
    </row>
    <row r="17" spans="1:13" ht="115.35" customHeight="1" x14ac:dyDescent="0.3">
      <c r="A17" s="54"/>
      <c r="B17" s="62"/>
      <c r="C17" s="62"/>
      <c r="D17" s="65"/>
      <c r="E17" s="22" t="s">
        <v>38</v>
      </c>
      <c r="F17" s="22" t="s">
        <v>39</v>
      </c>
      <c r="G17" s="20" t="s">
        <v>49</v>
      </c>
      <c r="H17" s="50"/>
      <c r="I17" s="50"/>
      <c r="J17" s="15">
        <v>0.3</v>
      </c>
      <c r="K17" s="4"/>
      <c r="L17" s="30" t="s">
        <v>28</v>
      </c>
    </row>
    <row r="18" spans="1:13" s="24" customFormat="1" ht="100.35" customHeight="1" x14ac:dyDescent="0.3">
      <c r="A18" s="46" t="s">
        <v>40</v>
      </c>
      <c r="B18" s="47">
        <v>30</v>
      </c>
      <c r="C18" s="47">
        <v>40</v>
      </c>
      <c r="D18" s="48" t="s">
        <v>41</v>
      </c>
      <c r="E18" s="13" t="s">
        <v>42</v>
      </c>
      <c r="F18" s="23" t="s">
        <v>43</v>
      </c>
      <c r="G18" s="16" t="s">
        <v>44</v>
      </c>
      <c r="H18" s="43">
        <v>0.3</v>
      </c>
      <c r="I18" s="49">
        <v>1</v>
      </c>
      <c r="J18" s="15">
        <v>0.8</v>
      </c>
      <c r="K18" s="4"/>
      <c r="L18" s="30" t="s">
        <v>28</v>
      </c>
    </row>
    <row r="19" spans="1:13" s="26" customFormat="1" ht="100.35" customHeight="1" x14ac:dyDescent="0.3">
      <c r="A19" s="46"/>
      <c r="B19" s="47"/>
      <c r="C19" s="47"/>
      <c r="D19" s="48"/>
      <c r="E19" s="25" t="s">
        <v>45</v>
      </c>
      <c r="F19" s="23" t="s">
        <v>46</v>
      </c>
      <c r="G19" s="16" t="s">
        <v>47</v>
      </c>
      <c r="H19" s="43"/>
      <c r="I19" s="50"/>
      <c r="J19" s="15">
        <v>0.2</v>
      </c>
      <c r="K19" s="4"/>
      <c r="L19" s="30" t="s">
        <v>28</v>
      </c>
    </row>
    <row r="20" spans="1:13" ht="113.85" customHeight="1" x14ac:dyDescent="0.3">
      <c r="A20" s="45" t="s">
        <v>59</v>
      </c>
      <c r="B20" s="45"/>
      <c r="C20" s="45"/>
      <c r="D20" s="45"/>
      <c r="E20" s="45"/>
      <c r="F20" s="45"/>
      <c r="G20" s="45"/>
      <c r="H20" s="44"/>
      <c r="I20" s="44"/>
      <c r="J20" s="44"/>
      <c r="K20" s="4"/>
      <c r="M20" s="31"/>
    </row>
    <row r="21" spans="1:13" x14ac:dyDescent="0.3">
      <c r="A21" s="37"/>
      <c r="B21" s="41" t="s">
        <v>54</v>
      </c>
      <c r="C21" s="41"/>
      <c r="D21" s="41"/>
      <c r="E21" s="41"/>
      <c r="F21" s="41"/>
      <c r="G21" s="41"/>
    </row>
    <row r="22" spans="1:13" x14ac:dyDescent="0.3">
      <c r="A22" s="37"/>
      <c r="B22" s="41" t="s">
        <v>55</v>
      </c>
      <c r="C22" s="41"/>
      <c r="D22" s="41"/>
      <c r="E22" s="41"/>
      <c r="F22" s="41"/>
      <c r="G22" s="41"/>
    </row>
    <row r="23" spans="1:13" x14ac:dyDescent="0.3">
      <c r="A23" s="37"/>
      <c r="B23" s="38"/>
      <c r="C23" s="38"/>
      <c r="D23" s="37"/>
      <c r="E23" s="39"/>
      <c r="F23" s="39"/>
      <c r="G23" s="39"/>
    </row>
    <row r="24" spans="1:13" x14ac:dyDescent="0.3">
      <c r="A24" s="37"/>
      <c r="B24" s="38"/>
      <c r="C24" s="38"/>
      <c r="D24" s="39"/>
      <c r="E24" s="39"/>
      <c r="F24" s="39"/>
      <c r="G24" s="39"/>
    </row>
    <row r="25" spans="1:13" x14ac:dyDescent="0.3">
      <c r="A25" s="37"/>
      <c r="B25" s="38"/>
      <c r="C25" s="38"/>
      <c r="D25" s="39"/>
      <c r="E25" s="39"/>
      <c r="F25" s="39"/>
      <c r="G25" s="39"/>
    </row>
    <row r="26" spans="1:13" x14ac:dyDescent="0.3">
      <c r="A26" s="37"/>
      <c r="B26" s="38"/>
      <c r="C26" s="38"/>
      <c r="D26" s="39"/>
      <c r="E26" s="39"/>
      <c r="F26" s="39"/>
      <c r="G26" s="39"/>
    </row>
    <row r="27" spans="1:13" x14ac:dyDescent="0.3">
      <c r="A27" s="37"/>
      <c r="B27" s="38"/>
      <c r="C27" s="38"/>
      <c r="D27" s="39"/>
      <c r="E27" s="39"/>
      <c r="F27" s="39"/>
      <c r="G27" s="40">
        <f>(H11*(I11*((J11*5)+(J12*5))+(I13*5))+(H14*5)+H15*(I15*((J15*5)+(J16*5))+(J17*5))+H18*((J18*5)+(J19*5)))</f>
        <v>5</v>
      </c>
    </row>
    <row r="28" spans="1:13" x14ac:dyDescent="0.3">
      <c r="A28" s="37"/>
      <c r="B28" s="38"/>
      <c r="C28" s="38"/>
      <c r="D28" s="37"/>
      <c r="E28" s="39"/>
      <c r="F28" s="39"/>
      <c r="G28" s="40">
        <f>(0.2*(0.7*((0.2*5)+(0.8*5))+(0.3*5))+(0.2*5)+0.3*((0.35*5)+(0.35*5)+(0.3*5))+0.3*((0.8*5)+(0.2*5)))</f>
        <v>5</v>
      </c>
    </row>
    <row r="29" spans="1:13" x14ac:dyDescent="0.3">
      <c r="A29" s="37"/>
      <c r="B29" s="38"/>
      <c r="C29" s="38"/>
      <c r="D29" s="37"/>
      <c r="E29" s="39"/>
      <c r="F29" s="39"/>
      <c r="G29" s="39"/>
    </row>
    <row r="30" spans="1:13" x14ac:dyDescent="0.3">
      <c r="A30" s="37"/>
      <c r="B30" s="38"/>
      <c r="C30" s="38"/>
      <c r="D30" s="37"/>
      <c r="E30" s="39"/>
      <c r="F30" s="39"/>
      <c r="G30" s="39"/>
    </row>
    <row r="31" spans="1:13" x14ac:dyDescent="0.3">
      <c r="A31" s="37"/>
      <c r="B31" s="38"/>
      <c r="C31" s="38"/>
      <c r="D31" s="37"/>
      <c r="E31" s="39"/>
      <c r="F31" s="39"/>
      <c r="G31" s="39"/>
    </row>
    <row r="32" spans="1:13" x14ac:dyDescent="0.3">
      <c r="A32" s="37"/>
      <c r="B32" s="38"/>
      <c r="C32" s="38"/>
      <c r="D32" s="37"/>
      <c r="E32" s="39"/>
      <c r="F32" s="39"/>
      <c r="G32" s="39"/>
    </row>
    <row r="33" spans="1:7" x14ac:dyDescent="0.3">
      <c r="A33" s="37"/>
      <c r="B33" s="38"/>
      <c r="C33" s="38"/>
      <c r="D33" s="37"/>
      <c r="E33" s="39"/>
      <c r="F33" s="39"/>
      <c r="G33" s="39"/>
    </row>
  </sheetData>
  <mergeCells count="42">
    <mergeCell ref="L3:L8"/>
    <mergeCell ref="L9:L10"/>
    <mergeCell ref="A6:G6"/>
    <mergeCell ref="H6:H10"/>
    <mergeCell ref="I6:I10"/>
    <mergeCell ref="J6:J10"/>
    <mergeCell ref="A7:G7"/>
    <mergeCell ref="A8:D8"/>
    <mergeCell ref="A9:A10"/>
    <mergeCell ref="B9:C9"/>
    <mergeCell ref="D9:D10"/>
    <mergeCell ref="E9:G10"/>
    <mergeCell ref="A3:G3"/>
    <mergeCell ref="H3:J5"/>
    <mergeCell ref="A4:G4"/>
    <mergeCell ref="L15:L16"/>
    <mergeCell ref="A11:A13"/>
    <mergeCell ref="B11:B13"/>
    <mergeCell ref="C11:C13"/>
    <mergeCell ref="D11:D12"/>
    <mergeCell ref="E11:E12"/>
    <mergeCell ref="F15:F16"/>
    <mergeCell ref="B15:B17"/>
    <mergeCell ref="C15:C17"/>
    <mergeCell ref="D15:D17"/>
    <mergeCell ref="E15:E16"/>
    <mergeCell ref="I15:I17"/>
    <mergeCell ref="B21:G21"/>
    <mergeCell ref="B22:G22"/>
    <mergeCell ref="A5:G5"/>
    <mergeCell ref="H11:H13"/>
    <mergeCell ref="I11:I12"/>
    <mergeCell ref="H20:J20"/>
    <mergeCell ref="A20:G20"/>
    <mergeCell ref="A18:A19"/>
    <mergeCell ref="B18:B19"/>
    <mergeCell ref="C18:C19"/>
    <mergeCell ref="D18:D19"/>
    <mergeCell ref="H18:H19"/>
    <mergeCell ref="I18:I19"/>
    <mergeCell ref="H15:H17"/>
    <mergeCell ref="A15:A17"/>
  </mergeCells>
  <printOptions horizontalCentered="1" verticalCentered="1"/>
  <pageMargins left="0" right="0" top="0.39370078740157483" bottom="0" header="0" footer="0"/>
  <pageSetup paperSize="8" scale="57" fitToHeight="0" orientation="landscape" r:id="rId1"/>
  <headerFooter>
    <oddFooter>&amp;Rversão 17-02-2023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2</vt:i4>
      </vt:variant>
    </vt:vector>
  </HeadingPairs>
  <TitlesOfParts>
    <vt:vector size="3" baseType="lpstr">
      <vt:lpstr>CUA Alta AA</vt:lpstr>
      <vt:lpstr>'CUA Alta AA'!Área_de_Impressão</vt:lpstr>
      <vt:lpstr>'CUA Alta AA'!Títulos_de_Impressão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Andreia Ramos</dc:creator>
  <cp:lastModifiedBy>Andreia Ramos</cp:lastModifiedBy>
  <dcterms:created xsi:type="dcterms:W3CDTF">2026-02-09T17:21:14Z</dcterms:created>
  <dcterms:modified xsi:type="dcterms:W3CDTF">2026-04-30T10:46:15Z</dcterms:modified>
</cp:coreProperties>
</file>